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870" tabRatio="860" activeTab="0"/>
  </bookViews>
  <sheets>
    <sheet name="1.환경오염물질 배출사업장" sheetId="1" r:id="rId1"/>
    <sheet name="2.환경오염배출사업장 단속 및 행정조치" sheetId="2" r:id="rId2"/>
    <sheet name="3.배출부과금 부과 및 징수현황" sheetId="3" r:id="rId3"/>
    <sheet name="4.대기오염 (변경)" sheetId="4" r:id="rId4"/>
    <sheet name="4.대기오염(이전)" sheetId="5" r:id="rId5"/>
    <sheet name="5.쓰레기 수거" sheetId="6" r:id="rId6"/>
    <sheet name="6.생활폐기물 매립지" sheetId="7" r:id="rId7"/>
    <sheet name="7.폐기물재활용률" sheetId="8" r:id="rId8"/>
    <sheet name="8.하수 및 분뇨발생량 및 처리현황" sheetId="9" r:id="rId9"/>
    <sheet name="9.1일 1인당 오수 발생량" sheetId="10" r:id="rId10"/>
    <sheet name="10.하수종말처리장(1)" sheetId="11" r:id="rId11"/>
    <sheet name="10.하수종말처리장(2)" sheetId="12" r:id="rId12"/>
    <sheet name="11.수질오염" sheetId="13" r:id="rId13"/>
    <sheet name="12.연안수질오염" sheetId="14" r:id="rId14"/>
    <sheet name="13.시설녹지현황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1._접수우편물" localSheetId="10">#REF!</definedName>
    <definedName name="_1._접수우편물" localSheetId="11">#REF!</definedName>
    <definedName name="_1._접수우편물" localSheetId="12">#REF!</definedName>
    <definedName name="_1._접수우편물" localSheetId="14">#REF!</definedName>
    <definedName name="_1._접수우편물" localSheetId="1">#REF!</definedName>
    <definedName name="_1._접수우편물" localSheetId="3">#REF!</definedName>
    <definedName name="_1._접수우편물" localSheetId="4">#REF!</definedName>
    <definedName name="_1._접수우편물" localSheetId="5">#REF!</definedName>
    <definedName name="_1._접수우편물" localSheetId="6">#REF!</definedName>
    <definedName name="_1._접수우편물" localSheetId="7">#REF!</definedName>
    <definedName name="_1._접수우편물" localSheetId="8">#REF!</definedName>
    <definedName name="_1._접수우편물">#REF!</definedName>
    <definedName name="_2._배달우편물">'[1]배달물수'!$A$2</definedName>
    <definedName name="_3._우편세입" localSheetId="10">#REF!</definedName>
    <definedName name="_3._우편세입" localSheetId="11">#REF!</definedName>
    <definedName name="_3._우편세입" localSheetId="12">#REF!</definedName>
    <definedName name="_3._우편세입" localSheetId="14">#REF!</definedName>
    <definedName name="_3._우편세입" localSheetId="1">#REF!</definedName>
    <definedName name="_3._우편세입" localSheetId="3">#REF!</definedName>
    <definedName name="_3._우편세입" localSheetId="4">#REF!</definedName>
    <definedName name="_3._우편세입" localSheetId="5">#REF!</definedName>
    <definedName name="_3._우편세입" localSheetId="6">#REF!</definedName>
    <definedName name="_3._우편세입" localSheetId="7">#REF!</definedName>
    <definedName name="_3._우편세입" localSheetId="8">#REF!</definedName>
    <definedName name="_3._우편세입">#REF!</definedName>
    <definedName name="1_저수지" localSheetId="10">#REF!</definedName>
    <definedName name="1_저수지" localSheetId="11">#REF!</definedName>
    <definedName name="1_저수지" localSheetId="12">#REF!</definedName>
    <definedName name="1_저수지" localSheetId="14">#REF!</definedName>
    <definedName name="1_저수지" localSheetId="1">#REF!</definedName>
    <definedName name="1_저수지" localSheetId="3">#REF!</definedName>
    <definedName name="1_저수지" localSheetId="4">#REF!</definedName>
    <definedName name="1_저수지" localSheetId="5">#REF!</definedName>
    <definedName name="1_저수지" localSheetId="6">#REF!</definedName>
    <definedName name="1_저수지" localSheetId="7">#REF!</definedName>
    <definedName name="1_저수지">#REF!</definedName>
    <definedName name="10_방조제" localSheetId="10">#REF!</definedName>
    <definedName name="10_방조제" localSheetId="11">#REF!</definedName>
    <definedName name="10_방조제" localSheetId="12">#REF!</definedName>
    <definedName name="10_방조제" localSheetId="14">#REF!</definedName>
    <definedName name="10_방조제" localSheetId="1">#REF!</definedName>
    <definedName name="10_방조제" localSheetId="3">#REF!</definedName>
    <definedName name="10_방조제" localSheetId="4">#REF!</definedName>
    <definedName name="10_방조제" localSheetId="5">#REF!</definedName>
    <definedName name="10_방조제" localSheetId="6">#REF!</definedName>
    <definedName name="10_방조제" localSheetId="7">#REF!</definedName>
    <definedName name="10_방조제">#REF!</definedName>
    <definedName name="2_양수장" localSheetId="10">#REF!</definedName>
    <definedName name="2_양수장" localSheetId="11">#REF!</definedName>
    <definedName name="2_양수장" localSheetId="12">#REF!</definedName>
    <definedName name="2_양수장" localSheetId="14">#REF!</definedName>
    <definedName name="2_양수장" localSheetId="1">#REF!</definedName>
    <definedName name="2_양수장" localSheetId="3">#REF!</definedName>
    <definedName name="2_양수장" localSheetId="4">#REF!</definedName>
    <definedName name="2_양수장" localSheetId="5">#REF!</definedName>
    <definedName name="2_양수장" localSheetId="6">#REF!</definedName>
    <definedName name="2_양수장" localSheetId="7">#REF!</definedName>
    <definedName name="2_양수장">#REF!</definedName>
    <definedName name="3_배수장" localSheetId="10">#REF!</definedName>
    <definedName name="3_배수장" localSheetId="11">#REF!</definedName>
    <definedName name="3_배수장" localSheetId="12">#REF!</definedName>
    <definedName name="3_배수장" localSheetId="14">#REF!</definedName>
    <definedName name="3_배수장" localSheetId="1">#REF!</definedName>
    <definedName name="3_배수장" localSheetId="3">#REF!</definedName>
    <definedName name="3_배수장" localSheetId="4">#REF!</definedName>
    <definedName name="3_배수장" localSheetId="5">#REF!</definedName>
    <definedName name="3_배수장" localSheetId="6">#REF!</definedName>
    <definedName name="3_배수장" localSheetId="7">#REF!</definedName>
    <definedName name="3_배수장">#REF!</definedName>
    <definedName name="4_양배수장" localSheetId="10">#REF!</definedName>
    <definedName name="4_양배수장" localSheetId="11">#REF!</definedName>
    <definedName name="4_양배수장" localSheetId="12">#REF!</definedName>
    <definedName name="4_양배수장" localSheetId="14">#REF!</definedName>
    <definedName name="4_양배수장" localSheetId="1">#REF!</definedName>
    <definedName name="4_양배수장" localSheetId="3">#REF!</definedName>
    <definedName name="4_양배수장" localSheetId="4">#REF!</definedName>
    <definedName name="4_양배수장" localSheetId="5">#REF!</definedName>
    <definedName name="4_양배수장" localSheetId="6">#REF!</definedName>
    <definedName name="4_양배수장" localSheetId="7">#REF!</definedName>
    <definedName name="4_양배수장">#REF!</definedName>
    <definedName name="5_취입보" localSheetId="10">#REF!</definedName>
    <definedName name="5_취입보" localSheetId="11">#REF!</definedName>
    <definedName name="5_취입보" localSheetId="12">#REF!</definedName>
    <definedName name="5_취입보" localSheetId="14">#REF!</definedName>
    <definedName name="5_취입보" localSheetId="1">#REF!</definedName>
    <definedName name="5_취입보" localSheetId="3">#REF!</definedName>
    <definedName name="5_취입보" localSheetId="4">#REF!</definedName>
    <definedName name="5_취입보" localSheetId="5">#REF!</definedName>
    <definedName name="5_취입보" localSheetId="6">#REF!</definedName>
    <definedName name="5_취입보" localSheetId="7">#REF!</definedName>
    <definedName name="5_취입보">#REF!</definedName>
    <definedName name="6_집수암거" localSheetId="10">#REF!</definedName>
    <definedName name="6_집수암거" localSheetId="11">#REF!</definedName>
    <definedName name="6_집수암거" localSheetId="12">#REF!</definedName>
    <definedName name="6_집수암거" localSheetId="14">#REF!</definedName>
    <definedName name="6_집수암거" localSheetId="1">#REF!</definedName>
    <definedName name="6_집수암거" localSheetId="3">#REF!</definedName>
    <definedName name="6_집수암거" localSheetId="4">#REF!</definedName>
    <definedName name="6_집수암거" localSheetId="5">#REF!</definedName>
    <definedName name="6_집수암거" localSheetId="6">#REF!</definedName>
    <definedName name="6_집수암거" localSheetId="7">#REF!</definedName>
    <definedName name="6_집수암거">#REF!</definedName>
    <definedName name="7_집수정" localSheetId="10">#REF!</definedName>
    <definedName name="7_집수정" localSheetId="11">#REF!</definedName>
    <definedName name="7_집수정" localSheetId="12">#REF!</definedName>
    <definedName name="7_집수정" localSheetId="14">#REF!</definedName>
    <definedName name="7_집수정" localSheetId="1">#REF!</definedName>
    <definedName name="7_집수정" localSheetId="3">#REF!</definedName>
    <definedName name="7_집수정" localSheetId="4">#REF!</definedName>
    <definedName name="7_집수정" localSheetId="5">#REF!</definedName>
    <definedName name="7_집수정" localSheetId="6">#REF!</definedName>
    <definedName name="7_집수정" localSheetId="7">#REF!</definedName>
    <definedName name="7_집수정">#REF!</definedName>
    <definedName name="8_대형관정" localSheetId="10">#REF!</definedName>
    <definedName name="8_대형관정" localSheetId="11">#REF!</definedName>
    <definedName name="8_대형관정" localSheetId="12">#REF!</definedName>
    <definedName name="8_대형관정" localSheetId="14">#REF!</definedName>
    <definedName name="8_대형관정" localSheetId="1">#REF!</definedName>
    <definedName name="8_대형관정" localSheetId="3">#REF!</definedName>
    <definedName name="8_대형관정" localSheetId="4">#REF!</definedName>
    <definedName name="8_대형관정" localSheetId="5">#REF!</definedName>
    <definedName name="8_대형관정" localSheetId="6">#REF!</definedName>
    <definedName name="8_대형관정" localSheetId="7">#REF!</definedName>
    <definedName name="8_대형관정">#REF!</definedName>
    <definedName name="9_소형관정" localSheetId="10">#REF!</definedName>
    <definedName name="9_소형관정" localSheetId="11">#REF!</definedName>
    <definedName name="9_소형관정" localSheetId="12">#REF!</definedName>
    <definedName name="9_소형관정" localSheetId="14">#REF!</definedName>
    <definedName name="9_소형관정" localSheetId="1">#REF!</definedName>
    <definedName name="9_소형관정" localSheetId="3">#REF!</definedName>
    <definedName name="9_소형관정" localSheetId="4">#REF!</definedName>
    <definedName name="9_소형관정" localSheetId="5">#REF!</definedName>
    <definedName name="9_소형관정" localSheetId="6">#REF!</definedName>
    <definedName name="9_소형관정" localSheetId="7">#REF!</definedName>
    <definedName name="9_소형관정">#REF!</definedName>
    <definedName name="_xlnm.Print_Area" localSheetId="0">'1.환경오염물질 배출사업장'!$A$1:$P$37</definedName>
    <definedName name="_xlnm.Print_Area" localSheetId="10">'10.하수종말처리장(1)'!$A$1:$Z$236</definedName>
    <definedName name="_xlnm.Print_Area" localSheetId="11">'10.하수종말처리장(2)'!$A$1:$Z$295</definedName>
    <definedName name="_xlnm.Print_Area" localSheetId="12">'11.수질오염'!$A$1:$AF$34</definedName>
    <definedName name="_xlnm.Print_Area" localSheetId="13">'12.연안수질오염'!$A$1:$H$30</definedName>
    <definedName name="_xlnm.Print_Area" localSheetId="14">'13.시설녹지현황'!$A$1:$J$35</definedName>
    <definedName name="_xlnm.Print_Area" localSheetId="1">'2.환경오염배출사업장 단속 및 행정조치'!$A$1:$N$37</definedName>
    <definedName name="_xlnm.Print_Area" localSheetId="5">'5.쓰레기 수거'!$A$1:$AZ$36</definedName>
    <definedName name="_xlnm.Print_Area" localSheetId="6">'6.생활폐기물 매립지'!$A$1:$H$37</definedName>
    <definedName name="_xlnm.Print_Area" localSheetId="7">'7.폐기물재활용률'!$A$1:$O$39</definedName>
    <definedName name="_xlnm.Print_Area" localSheetId="8">'8.하수 및 분뇨발생량 및 처리현황'!$A$1:$AD$40</definedName>
    <definedName name="_xlnm.Print_Area" localSheetId="9">'9.1일 1인당 오수 발생량'!$A$1:$E$33</definedName>
    <definedName name="rnr">'[2]0110원본'!$A$1:$ET$32</definedName>
    <definedName name="나._세입실적비교" localSheetId="10">#REF!</definedName>
    <definedName name="나._세입실적비교" localSheetId="11">#REF!</definedName>
    <definedName name="나._세입실적비교" localSheetId="12">#REF!</definedName>
    <definedName name="나._세입실적비교" localSheetId="14">#REF!</definedName>
    <definedName name="나._세입실적비교" localSheetId="1">#REF!</definedName>
    <definedName name="나._세입실적비교" localSheetId="3">#REF!</definedName>
    <definedName name="나._세입실적비교" localSheetId="4">#REF!</definedName>
    <definedName name="나._세입실적비교" localSheetId="5">#REF!</definedName>
    <definedName name="나._세입실적비교" localSheetId="6">#REF!</definedName>
    <definedName name="나._세입실적비교" localSheetId="7">#REF!</definedName>
    <definedName name="나._세입실적비교" localSheetId="8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1">#REF!</definedName>
    <definedName name="다._우편물량과_세입실적" localSheetId="12">#REF!</definedName>
    <definedName name="다._우편물량과_세입실적" localSheetId="14">#REF!</definedName>
    <definedName name="다._우편물량과_세입실적" localSheetId="1">#REF!</definedName>
    <definedName name="다._우편물량과_세입실적" localSheetId="3">#REF!</definedName>
    <definedName name="다._우편물량과_세입실적" localSheetId="4">#REF!</definedName>
    <definedName name="다._우편물량과_세입실적" localSheetId="5">#REF!</definedName>
    <definedName name="다._우편물량과_세입실적" localSheetId="6">#REF!</definedName>
    <definedName name="다._우편물량과_세입실적" localSheetId="7">#REF!</definedName>
    <definedName name="다._우편물량과_세입실적" localSheetId="8">#REF!</definedName>
    <definedName name="다._우편물량과_세입실적">#REF!</definedName>
    <definedName name="다._체신청별_접수물량">'[1]청별접수'!$A$1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1">#REF!</definedName>
    <definedName name="라._체신청별_세입목표_대_실적" localSheetId="12">#REF!</definedName>
    <definedName name="라._체신청별_세입목표_대_실적" localSheetId="14">#REF!</definedName>
    <definedName name="라._체신청별_세입목표_대_실적" localSheetId="1">#REF!</definedName>
    <definedName name="라._체신청별_세입목표_대_실적" localSheetId="3">#REF!</definedName>
    <definedName name="라._체신청별_세입목표_대_실적" localSheetId="4">#REF!</definedName>
    <definedName name="라._체신청별_세입목표_대_실적" localSheetId="5">#REF!</definedName>
    <definedName name="라._체신청별_세입목표_대_실적" localSheetId="6">#REF!</definedName>
    <definedName name="라._체신청별_세입목표_대_실적" localSheetId="7">#REF!</definedName>
    <definedName name="라._체신청별_세입목표_대_실적" localSheetId="8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1">#REF!</definedName>
    <definedName name="마._종별_접수량_및_구성비__국내" localSheetId="12">#REF!</definedName>
    <definedName name="마._종별_접수량_및_구성비__국내" localSheetId="14">#REF!</definedName>
    <definedName name="마._종별_접수량_및_구성비__국내" localSheetId="1">#REF!</definedName>
    <definedName name="마._종별_접수량_및_구성비__국내" localSheetId="3">#REF!</definedName>
    <definedName name="마._종별_접수량_및_구성비__국내" localSheetId="4">#REF!</definedName>
    <definedName name="마._종별_접수량_및_구성비__국내" localSheetId="5">#REF!</definedName>
    <definedName name="마._종별_접수량_및_구성비__국내" localSheetId="6">#REF!</definedName>
    <definedName name="마._종별_접수량_및_구성비__국내" localSheetId="7">#REF!</definedName>
    <definedName name="마._종별_접수량_및_구성비__국내" localSheetId="8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1">#REF!</definedName>
    <definedName name="마._체신청별_전년대비_세입실적" localSheetId="12">#REF!</definedName>
    <definedName name="마._체신청별_전년대비_세입실적" localSheetId="14">#REF!</definedName>
    <definedName name="마._체신청별_전년대비_세입실적" localSheetId="1">#REF!</definedName>
    <definedName name="마._체신청별_전년대비_세입실적" localSheetId="3">#REF!</definedName>
    <definedName name="마._체신청별_전년대비_세입실적" localSheetId="4">#REF!</definedName>
    <definedName name="마._체신청별_전년대비_세입실적" localSheetId="5">#REF!</definedName>
    <definedName name="마._체신청별_전년대비_세입실적" localSheetId="6">#REF!</definedName>
    <definedName name="마._체신청별_전년대비_세입실적" localSheetId="7">#REF!</definedName>
    <definedName name="마._체신청별_전년대비_세입실적" localSheetId="8">#REF!</definedName>
    <definedName name="마._체신청별_전년대비_세입실적">#REF!</definedName>
    <definedName name="바._종별_접수량__국제" localSheetId="10">#REF!</definedName>
    <definedName name="바._종별_접수량__국제" localSheetId="11">#REF!</definedName>
    <definedName name="바._종별_접수량__국제" localSheetId="12">#REF!</definedName>
    <definedName name="바._종별_접수량__국제" localSheetId="14">#REF!</definedName>
    <definedName name="바._종별_접수량__국제" localSheetId="1">#REF!</definedName>
    <definedName name="바._종별_접수량__국제" localSheetId="3">#REF!</definedName>
    <definedName name="바._종별_접수량__국제" localSheetId="4">#REF!</definedName>
    <definedName name="바._종별_접수량__국제" localSheetId="5">#REF!</definedName>
    <definedName name="바._종별_접수량__국제" localSheetId="6">#REF!</definedName>
    <definedName name="바._종별_접수량__국제" localSheetId="7">#REF!</definedName>
    <definedName name="바._종별_접수량__국제" localSheetId="8">#REF!</definedName>
    <definedName name="바._종별_접수량__국제">#REF!</definedName>
    <definedName name="바._항목별_세입실적">'[1]항목별세입'!$A$1</definedName>
    <definedName name="사._국제특급우편물_접수실적__당월">'[1]국제특급'!$A$1</definedName>
    <definedName name="사._요금별·후납_우편물량">'[1]별후납'!$A$1</definedName>
    <definedName name="세입비1">'[3]0110원본'!$A$1:$ET$32</definedName>
    <definedName name="ㅇㅇ">#REF!</definedName>
    <definedName name="ㅇㅇㅇㅇㅇ">#REF!</definedName>
    <definedName name="우편">#REF!</definedName>
    <definedName name="접수종별">#REF!</definedName>
  </definedNames>
  <calcPr fullCalcOnLoad="1"/>
</workbook>
</file>

<file path=xl/sharedStrings.xml><?xml version="1.0" encoding="utf-8"?>
<sst xmlns="http://schemas.openxmlformats.org/spreadsheetml/2006/main" count="5802" uniqueCount="2132">
  <si>
    <t>계</t>
  </si>
  <si>
    <t>Total</t>
  </si>
  <si>
    <t>Cheonan-si</t>
  </si>
  <si>
    <t>Gongju-si</t>
  </si>
  <si>
    <t>Boryeong-si</t>
  </si>
  <si>
    <t>Asan-si</t>
  </si>
  <si>
    <t>Seosan-si</t>
  </si>
  <si>
    <t>Nonsan-si</t>
  </si>
  <si>
    <t>Geumsan-gun</t>
  </si>
  <si>
    <t>Buyeo-gun</t>
  </si>
  <si>
    <t>Seocheon-gun</t>
  </si>
  <si>
    <t>Cheongyang-gun</t>
  </si>
  <si>
    <t>Hongseong-gun</t>
  </si>
  <si>
    <t>Yesan-gun</t>
  </si>
  <si>
    <t>Taean-gun</t>
  </si>
  <si>
    <t>Unit : Places</t>
  </si>
  <si>
    <t>Class 1</t>
  </si>
  <si>
    <t>Class 2</t>
  </si>
  <si>
    <t>Class 3</t>
  </si>
  <si>
    <t>Class 4</t>
  </si>
  <si>
    <t>Class 5</t>
  </si>
  <si>
    <t>천   안   시</t>
  </si>
  <si>
    <t>공   주   시</t>
  </si>
  <si>
    <t>보   령   시</t>
  </si>
  <si>
    <t>아   산   시</t>
  </si>
  <si>
    <t>서   산   시</t>
  </si>
  <si>
    <t>논   산   시</t>
  </si>
  <si>
    <t>금   산   군</t>
  </si>
  <si>
    <t>부   여   군</t>
  </si>
  <si>
    <t>서   천   군</t>
  </si>
  <si>
    <t>청   양   군</t>
  </si>
  <si>
    <t>홍   성   군</t>
  </si>
  <si>
    <t>예   산   군</t>
  </si>
  <si>
    <t>태   안   군</t>
  </si>
  <si>
    <t>Si, Gun</t>
  </si>
  <si>
    <t>Gyeryong-si</t>
  </si>
  <si>
    <t>1. Environmental Pollutant Emitting Facilities</t>
  </si>
  <si>
    <t>연  도  별</t>
  </si>
  <si>
    <t>Year</t>
  </si>
  <si>
    <t>시  군  별</t>
  </si>
  <si>
    <t>Noise</t>
  </si>
  <si>
    <t>Vibration</t>
  </si>
  <si>
    <t>계   룡   시</t>
  </si>
  <si>
    <t>Source : Environmental Management Division</t>
  </si>
  <si>
    <t>1. 환경오염물질 배출사업장</t>
  </si>
  <si>
    <t>Chungnam Province</t>
  </si>
  <si>
    <t>배출업소</t>
  </si>
  <si>
    <t>단속업소</t>
  </si>
  <si>
    <t>위반업소</t>
  </si>
  <si>
    <t>개선명령</t>
  </si>
  <si>
    <t>조업정지</t>
  </si>
  <si>
    <t>허가취소</t>
  </si>
  <si>
    <t>폐쇄명령</t>
  </si>
  <si>
    <t>Others</t>
  </si>
  <si>
    <t>-</t>
  </si>
  <si>
    <t>배출량</t>
  </si>
  <si>
    <t>처리량</t>
  </si>
  <si>
    <t>수거율</t>
  </si>
  <si>
    <t>Administration area</t>
  </si>
  <si>
    <t>(D/C) (%)</t>
  </si>
  <si>
    <t>매립</t>
  </si>
  <si>
    <t>소각</t>
  </si>
  <si>
    <t>재활용</t>
  </si>
  <si>
    <t>Equipment</t>
  </si>
  <si>
    <t xml:space="preserve">Total amount </t>
  </si>
  <si>
    <t>Amount of disposal</t>
  </si>
  <si>
    <t>Ratio of gar-</t>
  </si>
  <si>
    <t>Recy-</t>
  </si>
  <si>
    <t>손수레</t>
  </si>
  <si>
    <t>중장비</t>
  </si>
  <si>
    <t>Area</t>
  </si>
  <si>
    <t xml:space="preserve"> Population</t>
  </si>
  <si>
    <t>Population</t>
  </si>
  <si>
    <t>of discharge</t>
  </si>
  <si>
    <t>bage disposal</t>
  </si>
  <si>
    <t>Company of night soil collection &amp; delivery</t>
  </si>
  <si>
    <t>시설명</t>
  </si>
  <si>
    <t>연계</t>
  </si>
  <si>
    <t>운영</t>
  </si>
  <si>
    <t>방류수역</t>
  </si>
  <si>
    <t>업체수</t>
  </si>
  <si>
    <t>종사인원</t>
  </si>
  <si>
    <t>Capacity</t>
  </si>
  <si>
    <t xml:space="preserve">Amount of waste disposal </t>
  </si>
  <si>
    <t>처리장명</t>
  </si>
  <si>
    <t>방법</t>
  </si>
  <si>
    <t>Waters of disposal</t>
  </si>
  <si>
    <t>Facility(Vehicles)</t>
  </si>
  <si>
    <t>하수처리구역 내</t>
  </si>
  <si>
    <t>물리적</t>
  </si>
  <si>
    <t>생물학적</t>
  </si>
  <si>
    <t>고도</t>
  </si>
  <si>
    <t>지류</t>
  </si>
  <si>
    <t>본류</t>
  </si>
  <si>
    <t>수계</t>
  </si>
  <si>
    <t>3톤이하</t>
  </si>
  <si>
    <t>4.5톤</t>
  </si>
  <si>
    <t>8톤</t>
  </si>
  <si>
    <t>기타</t>
  </si>
  <si>
    <t>inner area of sewage treatment</t>
  </si>
  <si>
    <t>Outer area of sewage treatment</t>
  </si>
  <si>
    <t>Squat toilet</t>
  </si>
  <si>
    <t>Flush toilet</t>
  </si>
  <si>
    <t>facility</t>
  </si>
  <si>
    <t>연  도  별
시  군  별</t>
  </si>
  <si>
    <t>하수 및 분뇨 발생량</t>
  </si>
  <si>
    <t>Year
Si, Gun</t>
  </si>
  <si>
    <t>분뇨처리시설</t>
  </si>
  <si>
    <t xml:space="preserve"> Night soil treatment facility</t>
  </si>
  <si>
    <t>발생량</t>
  </si>
  <si>
    <t>(Million won)</t>
  </si>
  <si>
    <t xml:space="preserve"> method</t>
  </si>
  <si>
    <t>처리</t>
  </si>
  <si>
    <t>연계처리량(㎥/일)</t>
  </si>
  <si>
    <t>사업비</t>
  </si>
  <si>
    <t>소재지</t>
  </si>
  <si>
    <t>효율</t>
  </si>
  <si>
    <t>(백만원)</t>
  </si>
  <si>
    <t>소 독</t>
  </si>
  <si>
    <t>Capacity of plants</t>
  </si>
  <si>
    <t>Treatment amount</t>
  </si>
  <si>
    <t>(%)</t>
  </si>
  <si>
    <t>Relative treatment plants</t>
  </si>
  <si>
    <t>방 법</t>
  </si>
  <si>
    <t>분뇨</t>
  </si>
  <si>
    <t>축산</t>
  </si>
  <si>
    <t>침출수</t>
  </si>
  <si>
    <t>2. Inspection ＆ Administrative Measures for Environmental
    Pollutant Emitting Facilities</t>
  </si>
  <si>
    <t>Unit : Place, Case</t>
  </si>
  <si>
    <t>Administrative actions taken</t>
  </si>
  <si>
    <t>사용금지</t>
  </si>
  <si>
    <t>순수고발</t>
  </si>
  <si>
    <t>No. of  Pollutant</t>
  </si>
  <si>
    <t>No. of establishment</t>
  </si>
  <si>
    <t xml:space="preserve"> Number of</t>
  </si>
  <si>
    <t>Order of</t>
  </si>
  <si>
    <t>Temporary</t>
  </si>
  <si>
    <t>Prohibtion</t>
  </si>
  <si>
    <t>License</t>
  </si>
  <si>
    <t>emitting facilities</t>
  </si>
  <si>
    <t>inspected</t>
  </si>
  <si>
    <t>violations</t>
  </si>
  <si>
    <t>Warnings</t>
  </si>
  <si>
    <t>repair</t>
  </si>
  <si>
    <t>suspension</t>
  </si>
  <si>
    <t>on use</t>
  </si>
  <si>
    <t>revoked</t>
  </si>
  <si>
    <t>Abolish</t>
  </si>
  <si>
    <t>Accusation</t>
  </si>
  <si>
    <t>Gyeryong - si</t>
  </si>
  <si>
    <t>Year</t>
  </si>
  <si>
    <t>Month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</si>
  <si>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</si>
  <si>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</si>
  <si>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</si>
  <si>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</si>
  <si>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</si>
  <si>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</si>
  <si>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</si>
  <si>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</si>
  <si>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</si>
  <si>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</si>
  <si>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</si>
  <si>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</si>
  <si>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연 도 별</t>
  </si>
  <si>
    <t>천   안</t>
  </si>
  <si>
    <t>(백석동)</t>
  </si>
  <si>
    <t>아  산  (모종동)</t>
  </si>
  <si>
    <t>서  산  (독곶리)</t>
  </si>
  <si>
    <t>서  산  (동문동)</t>
  </si>
  <si>
    <t>당    진   (난지도리)</t>
  </si>
  <si>
    <t>당    진   (정곡리)</t>
  </si>
  <si>
    <r>
      <t>아황산가스</t>
    </r>
  </si>
  <si>
    <t>일산화탄소</t>
  </si>
  <si>
    <t>이산화질소</t>
  </si>
  <si>
    <t>미세먼지</t>
  </si>
  <si>
    <t>오존</t>
  </si>
  <si>
    <t>월     별</t>
  </si>
  <si>
    <t>(CO)</t>
  </si>
  <si>
    <t>PPm/year</t>
  </si>
  <si>
    <t>PPm/8hours</t>
  </si>
  <si>
    <t>Number of Landfills</t>
  </si>
  <si>
    <t>Area of Landfills</t>
  </si>
  <si>
    <t>Total landfill capacity</t>
  </si>
  <si>
    <t>Current landfill capacity</t>
  </si>
  <si>
    <t>That year landfill capacity</t>
  </si>
  <si>
    <t>Future landfill capacity</t>
  </si>
  <si>
    <t>계   룡  시</t>
  </si>
  <si>
    <r>
      <t>금강수계</t>
    </r>
    <r>
      <rPr>
        <sz val="9"/>
        <rFont val="Times New Roman"/>
        <family val="1"/>
      </rPr>
      <t xml:space="preserve"> : </t>
    </r>
    <r>
      <rPr>
        <sz val="9"/>
        <rFont val="바탕체"/>
        <family val="1"/>
      </rPr>
      <t>부여</t>
    </r>
    <r>
      <rPr>
        <sz val="9"/>
        <rFont val="Times New Roman"/>
        <family val="1"/>
      </rPr>
      <t xml:space="preserve"> 1</t>
    </r>
  </si>
  <si>
    <t>연 도 별</t>
  </si>
  <si>
    <t>온도</t>
  </si>
  <si>
    <t>수소이온</t>
  </si>
  <si>
    <t>용존산소</t>
  </si>
  <si>
    <t>생물학적</t>
  </si>
  <si>
    <t>화학적</t>
  </si>
  <si>
    <t>부유물질</t>
  </si>
  <si>
    <t>대장균군</t>
  </si>
  <si>
    <t>월     별</t>
  </si>
  <si>
    <t>농도</t>
  </si>
  <si>
    <t>산소요구량</t>
  </si>
  <si>
    <r>
      <t>(</t>
    </r>
    <r>
      <rPr>
        <sz val="9"/>
        <rFont val="바탕체"/>
        <family val="1"/>
      </rPr>
      <t>℃</t>
    </r>
    <r>
      <rPr>
        <sz val="9"/>
        <rFont val="Times New Roman"/>
        <family val="1"/>
      </rPr>
      <t>)</t>
    </r>
  </si>
  <si>
    <t>(Ph)</t>
  </si>
  <si>
    <r>
      <t>(</t>
    </r>
    <r>
      <rPr>
        <sz val="9"/>
        <rFont val="바탕체"/>
        <family val="1"/>
      </rPr>
      <t>㎎</t>
    </r>
    <r>
      <rPr>
        <sz val="9"/>
        <rFont val="Times New Roman"/>
        <family val="1"/>
      </rPr>
      <t>/</t>
    </r>
    <r>
      <rPr>
        <sz val="9"/>
        <rFont val="바탕체"/>
        <family val="1"/>
      </rPr>
      <t>ℓ</t>
    </r>
    <r>
      <rPr>
        <sz val="9"/>
        <rFont val="Times New Roman"/>
        <family val="1"/>
      </rPr>
      <t>)</t>
    </r>
  </si>
  <si>
    <r>
      <t>(MPL/100</t>
    </r>
    <r>
      <rPr>
        <sz val="9"/>
        <rFont val="바탕체"/>
        <family val="1"/>
      </rPr>
      <t>㎖</t>
    </r>
    <r>
      <rPr>
        <sz val="9"/>
        <rFont val="Times New Roman"/>
        <family val="1"/>
      </rPr>
      <t>)</t>
    </r>
  </si>
  <si>
    <t>천안</t>
  </si>
  <si>
    <t>공주</t>
  </si>
  <si>
    <t>계룡</t>
  </si>
  <si>
    <t>태안</t>
  </si>
  <si>
    <t>안면</t>
  </si>
  <si>
    <t>처리</t>
  </si>
  <si>
    <t>가동
개시일</t>
  </si>
  <si>
    <t>1월</t>
  </si>
  <si>
    <t>2월</t>
  </si>
  <si>
    <t>3월</t>
  </si>
  <si>
    <t>4월</t>
  </si>
  <si>
    <t>5월</t>
  </si>
  <si>
    <t>Jun.</t>
  </si>
  <si>
    <t>6월</t>
  </si>
  <si>
    <t>Jul.</t>
  </si>
  <si>
    <t>7월</t>
  </si>
  <si>
    <t>8월</t>
  </si>
  <si>
    <t>Sep.</t>
  </si>
  <si>
    <t>9월</t>
  </si>
  <si>
    <t>10월</t>
  </si>
  <si>
    <t>11월</t>
  </si>
  <si>
    <t>12월</t>
  </si>
  <si>
    <t>`</t>
  </si>
  <si>
    <t>하수처리구역 외</t>
  </si>
  <si>
    <t>시설용량(㎥/일)</t>
  </si>
  <si>
    <t>Operation expense</t>
  </si>
  <si>
    <r>
      <t>금강수계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공주</t>
    </r>
    <r>
      <rPr>
        <sz val="9"/>
        <rFont val="Times New Roman"/>
        <family val="1"/>
      </rPr>
      <t xml:space="preserve"> 1</t>
    </r>
  </si>
  <si>
    <r>
      <t xml:space="preserve">삽교천수계 : 곡교천 </t>
    </r>
    <r>
      <rPr>
        <sz val="9"/>
        <rFont val="Times New Roman"/>
        <family val="1"/>
      </rPr>
      <t>2</t>
    </r>
  </si>
  <si>
    <r>
      <t>삽교천수계 : 삽교천</t>
    </r>
    <r>
      <rPr>
        <sz val="9"/>
        <rFont val="바탕체"/>
        <family val="1"/>
      </rPr>
      <t xml:space="preserve"> </t>
    </r>
    <r>
      <rPr>
        <sz val="9"/>
        <rFont val="Times New Roman"/>
        <family val="1"/>
      </rPr>
      <t>3</t>
    </r>
  </si>
  <si>
    <t>총대장균군</t>
  </si>
  <si>
    <t>총 대장균군</t>
  </si>
  <si>
    <t>Population</t>
  </si>
  <si>
    <t>발생량</t>
  </si>
  <si>
    <t>Recycling rate</t>
  </si>
  <si>
    <t>재활용(B)</t>
  </si>
  <si>
    <t>재활용</t>
  </si>
  <si>
    <t>소계</t>
  </si>
  <si>
    <t>전년도이월량</t>
  </si>
  <si>
    <t>당해연도발생량</t>
  </si>
  <si>
    <t>Amount generated</t>
  </si>
  <si>
    <t xml:space="preserve"> Amount recycled</t>
  </si>
  <si>
    <t>Sub-Total</t>
  </si>
  <si>
    <t>당   진   시</t>
  </si>
  <si>
    <t>Dangjin-si</t>
  </si>
  <si>
    <t>당   진   시</t>
  </si>
  <si>
    <t>Dangjin-si</t>
  </si>
  <si>
    <t>단위 : 백만원</t>
  </si>
  <si>
    <t>Unit : million won</t>
  </si>
  <si>
    <t>1일 1인당 오수 발생량</t>
  </si>
  <si>
    <t xml:space="preserve"> Amount of waste generated per day </t>
  </si>
  <si>
    <t xml:space="preserve"> Amount of waste watwr generated per day per capita</t>
  </si>
  <si>
    <t>천 안 시</t>
  </si>
  <si>
    <t>공 주 시</t>
  </si>
  <si>
    <t>보 령 시</t>
  </si>
  <si>
    <t>아 산 시</t>
  </si>
  <si>
    <t>서 산 시</t>
  </si>
  <si>
    <t>논 산 시</t>
  </si>
  <si>
    <t>계 룡 시</t>
  </si>
  <si>
    <t>Gyeryong-si</t>
  </si>
  <si>
    <t>금 산 군</t>
  </si>
  <si>
    <t>부 여 군</t>
  </si>
  <si>
    <t>서 천 군</t>
  </si>
  <si>
    <t>청 양 군</t>
  </si>
  <si>
    <t>홍 성 군</t>
  </si>
  <si>
    <t>홍성</t>
  </si>
  <si>
    <t>예 산 군</t>
  </si>
  <si>
    <t>태 안 군</t>
  </si>
  <si>
    <t>당 진 시</t>
  </si>
  <si>
    <t>Dangjin-si</t>
  </si>
  <si>
    <t>ENVIRONMENT   599</t>
  </si>
  <si>
    <t>ENVIRONMENT   601</t>
  </si>
  <si>
    <t>ENVIRONMENT   605</t>
  </si>
  <si>
    <t>ENVIRONMENT   607</t>
  </si>
  <si>
    <t>예산</t>
  </si>
  <si>
    <t>Mar</t>
  </si>
  <si>
    <t>Apr</t>
  </si>
  <si>
    <t>도</t>
  </si>
  <si>
    <t>예   산   군</t>
  </si>
  <si>
    <t>2014</t>
  </si>
  <si>
    <t/>
  </si>
  <si>
    <t>16</t>
  </si>
  <si>
    <t>16.8</t>
  </si>
  <si>
    <t>자체(직영)</t>
  </si>
  <si>
    <t>민간위탁</t>
  </si>
  <si>
    <t>보령</t>
  </si>
  <si>
    <t>공기업</t>
  </si>
  <si>
    <t>아산</t>
  </si>
  <si>
    <t>서산</t>
  </si>
  <si>
    <t>위탁</t>
  </si>
  <si>
    <t>당진</t>
  </si>
  <si>
    <t>청양</t>
  </si>
  <si>
    <t>논산</t>
  </si>
  <si>
    <t>부여</t>
  </si>
  <si>
    <t>서천</t>
  </si>
  <si>
    <t>…</t>
  </si>
  <si>
    <t>15.73041667</t>
  </si>
  <si>
    <t>17.1</t>
  </si>
  <si>
    <t>4. 대기오염</t>
  </si>
  <si>
    <t>4. Air Pollutant Emission</t>
  </si>
  <si>
    <t>5. 쓰레기 수거</t>
  </si>
  <si>
    <t>5. Wastes Collection &amp; Disposal</t>
  </si>
  <si>
    <t>6. 생활폐기물 매립지</t>
  </si>
  <si>
    <t>6. General Waste Landfill</t>
  </si>
  <si>
    <t>7. 폐기물 재활용율</t>
  </si>
  <si>
    <t>7.  Waste Recycling Rate</t>
  </si>
  <si>
    <t>8. 하수 및 분뇨발생량 처리현황</t>
  </si>
  <si>
    <t>10. 하수종말처리장</t>
  </si>
  <si>
    <t>10. 하수종말처리장(계속)</t>
  </si>
  <si>
    <t>10. Sewage Treatment Plants (Cont'd)</t>
  </si>
  <si>
    <t>10. Sewage Treatment Plants</t>
  </si>
  <si>
    <t>11. 수질오염</t>
  </si>
  <si>
    <t>12. 연안수질오염</t>
  </si>
  <si>
    <t>11. Water Pollution by Rivers</t>
  </si>
  <si>
    <t>아산연안</t>
  </si>
  <si>
    <t>보령연안</t>
  </si>
  <si>
    <t>대산연안</t>
  </si>
  <si>
    <t>가로림연안</t>
  </si>
  <si>
    <t>태안연안</t>
  </si>
  <si>
    <t xml:space="preserve"> * 2014년 부터 표준서식에따른 서식변경 작성(연안별)</t>
  </si>
  <si>
    <t>Source : Environmental Management Division, Ministry of Environment</t>
  </si>
  <si>
    <t>주: 1) 대기는 대기환경보전법, 수질은 수질 및 수생생태 보전에 관한 법률에 근거하여 부과·징수</t>
  </si>
  <si>
    <t>4. 대기오염(계속)</t>
  </si>
  <si>
    <t>4. Air Pollutant Emission(Cont'd)</t>
  </si>
  <si>
    <t>5. 쓰레기 수거(계속)</t>
  </si>
  <si>
    <t>5.  Wastes Collection &amp; Disposal(Cont'd)</t>
  </si>
  <si>
    <t xml:space="preserve"> Construction wastes</t>
  </si>
  <si>
    <t>수거지인구율</t>
  </si>
  <si>
    <t>단위 : 개소, ㎡</t>
  </si>
  <si>
    <t>당해년도매립량(㎥)</t>
  </si>
  <si>
    <t>주 1) 당해년도까지 전체 누적</t>
  </si>
  <si>
    <t>(A)</t>
  </si>
  <si>
    <t>(B)</t>
  </si>
  <si>
    <t>(A - B)</t>
  </si>
  <si>
    <t>발생량(A)</t>
  </si>
  <si>
    <t xml:space="preserve">      3) 의료폐기물은 제외</t>
  </si>
  <si>
    <t xml:space="preserve">천안 </t>
  </si>
  <si>
    <t xml:space="preserve">공주 </t>
  </si>
  <si>
    <t xml:space="preserve">보령 </t>
  </si>
  <si>
    <t xml:space="preserve">아산 </t>
  </si>
  <si>
    <t xml:space="preserve">서산 </t>
  </si>
  <si>
    <t xml:space="preserve">- </t>
  </si>
  <si>
    <t xml:space="preserve">계룡 </t>
  </si>
  <si>
    <t xml:space="preserve">당진 </t>
  </si>
  <si>
    <t xml:space="preserve">금산 </t>
  </si>
  <si>
    <t xml:space="preserve">청양 </t>
  </si>
  <si>
    <t xml:space="preserve">홍성 </t>
  </si>
  <si>
    <t xml:space="preserve">예산 </t>
  </si>
  <si>
    <t xml:space="preserve">안면 </t>
  </si>
  <si>
    <t xml:space="preserve">천안천 </t>
  </si>
  <si>
    <t xml:space="preserve">곡교천 </t>
  </si>
  <si>
    <t xml:space="preserve">기타 </t>
  </si>
  <si>
    <t xml:space="preserve">금강 </t>
  </si>
  <si>
    <t xml:space="preserve">서해 </t>
  </si>
  <si>
    <t xml:space="preserve">청지천 </t>
  </si>
  <si>
    <t xml:space="preserve">간월호 </t>
  </si>
  <si>
    <t xml:space="preserve">두계천 </t>
  </si>
  <si>
    <t xml:space="preserve">갑천 </t>
  </si>
  <si>
    <t xml:space="preserve">당진천 </t>
  </si>
  <si>
    <t xml:space="preserve">역천 </t>
  </si>
  <si>
    <t xml:space="preserve">연안 </t>
  </si>
  <si>
    <t xml:space="preserve">금산천 </t>
  </si>
  <si>
    <t xml:space="preserve">봉황천 </t>
  </si>
  <si>
    <t xml:space="preserve">지천 </t>
  </si>
  <si>
    <t xml:space="preserve">삽교초 </t>
  </si>
  <si>
    <t xml:space="preserve">무한천 </t>
  </si>
  <si>
    <t xml:space="preserve">삽교천 </t>
  </si>
  <si>
    <t>Mech-anical</t>
  </si>
  <si>
    <t>Biolog-ical</t>
  </si>
  <si>
    <t>Biolo-gical</t>
  </si>
  <si>
    <t>자료: 물관리정책과, 환경부 「하수도통계」</t>
  </si>
  <si>
    <t>8. Sewage &amp; Night Soil Discharge Treatment</t>
  </si>
  <si>
    <t>Sewage &amp; Night Soil Discharge Treatment(Cont'd)</t>
  </si>
  <si>
    <t>8. 하수 및 분뇨발생량 처리현황(계속)</t>
  </si>
  <si>
    <t>Waste Water Generation per Day per Capita</t>
  </si>
  <si>
    <t>Year</t>
  </si>
  <si>
    <t>Si, Gun</t>
  </si>
  <si>
    <t>연도별</t>
  </si>
  <si>
    <t>시군별</t>
  </si>
  <si>
    <t>단위 :  ㎥/일</t>
  </si>
  <si>
    <t>11. 수질오염(계속)</t>
  </si>
  <si>
    <t>11. Water Pollution by Rivers(Cont'd)</t>
  </si>
  <si>
    <t>'04.12.31</t>
  </si>
  <si>
    <t>시설용량(㎥/일)</t>
  </si>
  <si>
    <t>처리량(㎥/일)</t>
  </si>
  <si>
    <t>Si</t>
  </si>
  <si>
    <t>facility</t>
  </si>
  <si>
    <t>13. 시설녹지현황</t>
  </si>
  <si>
    <t>13. Greenlands</t>
  </si>
  <si>
    <t>자료: 물관리정책과, 환경부 「수질오염생태보고」</t>
  </si>
  <si>
    <t>Source : Water Management Policy Division, Ministry of Environment</t>
  </si>
  <si>
    <t>방류수</t>
  </si>
  <si>
    <t>연도</t>
  </si>
  <si>
    <t>(500㎥/일 이상/미만)</t>
  </si>
  <si>
    <t>부하량</t>
  </si>
  <si>
    <t>Year</t>
  </si>
  <si>
    <t>(500㎥/일</t>
  </si>
  <si>
    <t>(Kg BOD
/day)</t>
  </si>
  <si>
    <t>Opera-tion start</t>
  </si>
  <si>
    <t>시군</t>
  </si>
  <si>
    <t>Location</t>
  </si>
  <si>
    <t>물리적</t>
  </si>
  <si>
    <t>생물
학적</t>
  </si>
  <si>
    <t>생물
학적</t>
  </si>
  <si>
    <t>Si, Gun</t>
  </si>
  <si>
    <t>자료: 물관리정책과, 환경부 「하수도통계」</t>
  </si>
  <si>
    <t>10. 하수종말처리장(계속)</t>
  </si>
  <si>
    <t>10. Sewage Treatment Plants (Cont'd)</t>
  </si>
  <si>
    <t>9. 1일 1인당 오수발생량</t>
  </si>
  <si>
    <t>처리량(㎥/일) </t>
  </si>
  <si>
    <t>사업비</t>
  </si>
  <si>
    <t xml:space="preserve">Amount generated </t>
  </si>
  <si>
    <t>(백만원)</t>
  </si>
  <si>
    <t>Relative</t>
  </si>
  <si>
    <t>Operation</t>
  </si>
  <si>
    <t xml:space="preserve">No. of </t>
  </si>
  <si>
    <t xml:space="preserve"> company</t>
  </si>
  <si>
    <t>worker</t>
  </si>
  <si>
    <t>Unit : %, ton</t>
  </si>
  <si>
    <t>Year</t>
  </si>
  <si>
    <t>연  도  별</t>
  </si>
  <si>
    <t>처  리  업  체</t>
  </si>
  <si>
    <t>Service Company</t>
  </si>
  <si>
    <t>Waste Collected area</t>
  </si>
  <si>
    <t>(B/A)(%)</t>
  </si>
  <si>
    <t>해역배출</t>
  </si>
  <si>
    <t>인  원</t>
  </si>
  <si>
    <t>시  군  별</t>
  </si>
  <si>
    <t xml:space="preserve">Ratio of population </t>
  </si>
  <si>
    <t>Dumping</t>
  </si>
  <si>
    <t>Si, Gun</t>
  </si>
  <si>
    <t>건설 폐기물</t>
  </si>
  <si>
    <t>Si, Gun</t>
  </si>
  <si>
    <t>within  areas served</t>
  </si>
  <si>
    <t>of garbage per day(ton)</t>
  </si>
  <si>
    <t>Landfill</t>
  </si>
  <si>
    <t>Burning</t>
  </si>
  <si>
    <t>cling</t>
  </si>
  <si>
    <t>at sea</t>
  </si>
  <si>
    <t>Others</t>
  </si>
  <si>
    <t>Workers</t>
  </si>
  <si>
    <t>Motor cars</t>
  </si>
  <si>
    <t>Hand cars</t>
  </si>
  <si>
    <t>Heavy equipment</t>
  </si>
  <si>
    <t>보   령   시</t>
  </si>
  <si>
    <t>계   룡   시</t>
  </si>
  <si>
    <t>Gyeryong-si</t>
  </si>
  <si>
    <t>당   진   시</t>
  </si>
  <si>
    <t>Dangjin-si</t>
  </si>
  <si>
    <t>도</t>
  </si>
  <si>
    <t>Source : Environmental Management Division</t>
  </si>
  <si>
    <t>주 : 1) 병과고발은 행정처분과 고발이 병행된 것</t>
  </si>
  <si>
    <t>3. Imposition &amp; Collection of Pollution Charges</t>
  </si>
  <si>
    <t>Source : Environmental Management Division, Ministry of Environment</t>
  </si>
  <si>
    <t>주 : 1) 행정구역 면적 및 인구는 환경부의 「전국 폐기물 발생 및 처리 현황」에 따른 수치임</t>
  </si>
  <si>
    <t>Source : Environmental Management Division, Ministry of Environment</t>
  </si>
  <si>
    <t>Source : Environmental Management Division, Ministry of Environment</t>
  </si>
  <si>
    <t xml:space="preserve">      3) 의료폐기물은 제외</t>
  </si>
  <si>
    <t>주 : 2) 생활페기물 = 가정생활폐기물 + 사업장생활폐기물</t>
  </si>
  <si>
    <t>Total</t>
  </si>
  <si>
    <t>Domestic wastes</t>
  </si>
  <si>
    <t>Industrial wastes</t>
  </si>
  <si>
    <t>Construction wastes</t>
  </si>
  <si>
    <t>Specified wastes</t>
  </si>
  <si>
    <t>재활용</t>
  </si>
  <si>
    <t>Amount carried 
from previous year</t>
  </si>
  <si>
    <t>Amount generated 
in current year</t>
  </si>
  <si>
    <t>주 : 1) 폐기물 재활용율 = (B)/(A)*100               2) 생활페기물 = 가정생활폐기물 + 사업장생활폐기물</t>
  </si>
  <si>
    <t>Source : Water Management Policy Division, Ministry of Environment</t>
  </si>
  <si>
    <t>Less than 
3ton</t>
  </si>
  <si>
    <t>Less than
4.5ton</t>
  </si>
  <si>
    <t>less than 
8ton</t>
  </si>
  <si>
    <t>Branch 
stream</t>
  </si>
  <si>
    <t>Main 
stream</t>
  </si>
  <si>
    <t>Water 
System</t>
  </si>
  <si>
    <t>단위 : 명, ㎥</t>
  </si>
  <si>
    <t>Source : Water Management Policy Division, Ministry of Environment</t>
  </si>
  <si>
    <r>
      <rPr>
        <sz val="9"/>
        <rFont val="바탕"/>
        <family val="1"/>
      </rPr>
      <t xml:space="preserve">수온
</t>
    </r>
    <r>
      <rPr>
        <sz val="9"/>
        <rFont val="Times New Roman"/>
        <family val="1"/>
      </rPr>
      <t>Water temp.
(</t>
    </r>
    <r>
      <rPr>
        <sz val="9"/>
        <rFont val="바탕"/>
        <family val="1"/>
      </rPr>
      <t>℃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</si>
  <si>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 xml:space="preserve">수소이온농도
</t>
    </r>
    <r>
      <rPr>
        <sz val="9"/>
        <rFont val="Times New Roman"/>
        <family val="1"/>
      </rPr>
      <t>Hydrogenion concentration
(pH)</t>
    </r>
  </si>
  <si>
    <r>
      <rPr>
        <sz val="9"/>
        <rFont val="바탕"/>
        <family val="1"/>
      </rPr>
      <t>화학적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산소요구량</t>
    </r>
    <r>
      <rPr>
        <sz val="9"/>
        <rFont val="Times New Roman"/>
        <family val="1"/>
      </rPr>
      <t>(COD)
Chemical oxygen demand
(</t>
    </r>
    <r>
      <rPr>
        <sz val="9"/>
        <rFont val="바탕"/>
        <family val="1"/>
      </rPr>
      <t>㎎</t>
    </r>
    <r>
      <rPr>
        <sz val="9"/>
        <rFont val="Times New Roman"/>
        <family val="1"/>
      </rPr>
      <t>/</t>
    </r>
    <r>
      <rPr>
        <sz val="9"/>
        <rFont val="바탕"/>
        <family val="1"/>
      </rPr>
      <t>ℓ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</si>
  <si>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용존산소</t>
    </r>
    <r>
      <rPr>
        <sz val="9"/>
        <rFont val="Times New Roman"/>
        <family val="1"/>
      </rPr>
      <t>(DO)
Demand oxygen
(</t>
    </r>
    <r>
      <rPr>
        <sz val="9"/>
        <rFont val="바탕"/>
        <family val="1"/>
      </rPr>
      <t>㎎</t>
    </r>
    <r>
      <rPr>
        <sz val="9"/>
        <rFont val="Times New Roman"/>
        <family val="1"/>
      </rPr>
      <t>/</t>
    </r>
    <r>
      <rPr>
        <sz val="9"/>
        <rFont val="바탕"/>
        <family val="1"/>
      </rPr>
      <t>ℓ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</si>
  <si>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부유물</t>
    </r>
    <r>
      <rPr>
        <sz val="9"/>
        <rFont val="Times New Roman"/>
        <family val="1"/>
      </rPr>
      <t>(SS)
Floating matter
(</t>
    </r>
    <r>
      <rPr>
        <sz val="9"/>
        <rFont val="바탕"/>
        <family val="1"/>
      </rPr>
      <t>㎎</t>
    </r>
    <r>
      <rPr>
        <sz val="9"/>
        <rFont val="Times New Roman"/>
        <family val="1"/>
      </rPr>
      <t>/</t>
    </r>
    <r>
      <rPr>
        <sz val="9"/>
        <rFont val="바탕"/>
        <family val="1"/>
      </rPr>
      <t>ℓ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</si>
  <si>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총질소</t>
    </r>
    <r>
      <rPr>
        <sz val="9"/>
        <rFont val="Times New Roman"/>
        <family val="1"/>
      </rPr>
      <t>(T-N)
Total nitrogen
(</t>
    </r>
    <r>
      <rPr>
        <sz val="9"/>
        <rFont val="바탕"/>
        <family val="1"/>
      </rPr>
      <t>㎎</t>
    </r>
    <r>
      <rPr>
        <sz val="9"/>
        <rFont val="Times New Roman"/>
        <family val="1"/>
      </rPr>
      <t>/</t>
    </r>
    <r>
      <rPr>
        <sz val="9"/>
        <rFont val="바탕"/>
        <family val="1"/>
      </rPr>
      <t>ℓ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</si>
  <si>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총인</t>
    </r>
    <r>
      <rPr>
        <sz val="9"/>
        <rFont val="Times New Roman"/>
        <family val="1"/>
      </rPr>
      <t>(T-P)
Total phosphorus
(</t>
    </r>
    <r>
      <rPr>
        <sz val="9"/>
        <rFont val="바탕"/>
        <family val="1"/>
      </rPr>
      <t>㎎</t>
    </r>
    <r>
      <rPr>
        <sz val="9"/>
        <rFont val="Times New Roman"/>
        <family val="1"/>
      </rPr>
      <t>/</t>
    </r>
    <r>
      <rPr>
        <sz val="9"/>
        <rFont val="바탕"/>
        <family val="1"/>
      </rPr>
      <t>ℓ</t>
    </r>
    <r>
      <rPr>
        <sz val="9"/>
        <rFont val="Times New Roman"/>
        <family val="1"/>
      </rPr>
      <t>)</t>
    </r>
  </si>
  <si>
    <t>자료 :  해양정책과</t>
  </si>
  <si>
    <r>
      <t xml:space="preserve">연 도 별
</t>
    </r>
    <r>
      <rPr>
        <sz val="11"/>
        <rFont val="바탕"/>
        <family val="1"/>
      </rPr>
      <t>연 안 별</t>
    </r>
  </si>
  <si>
    <t>Location</t>
  </si>
  <si>
    <t>Si, Gun</t>
  </si>
  <si>
    <t>facility</t>
  </si>
  <si>
    <t>10. 하수종말처리장(계속)</t>
  </si>
  <si>
    <t>10. Sewage Treatment Plants (Cont'd)</t>
  </si>
  <si>
    <t>Gun</t>
  </si>
  <si>
    <t>598   환     경</t>
  </si>
  <si>
    <t>604   환     경</t>
  </si>
  <si>
    <t>606   환     경</t>
  </si>
  <si>
    <t>ENVIRONMENT   609</t>
  </si>
  <si>
    <t>Adv-anced</t>
  </si>
  <si>
    <t>Adva-nced</t>
  </si>
  <si>
    <t>Source : Water Management Policy Division, Ministry of Environment</t>
  </si>
  <si>
    <t xml:space="preserve"> 12. Coastal Water Pollution</t>
  </si>
  <si>
    <t>ENVIRONMENT   611</t>
  </si>
  <si>
    <t>ENVIRONMENT   617</t>
  </si>
  <si>
    <t>1일 오수 발생량(㎥)</t>
  </si>
  <si>
    <t>도</t>
  </si>
  <si>
    <t>Chungnam Province</t>
  </si>
  <si>
    <t>계   룡   시</t>
  </si>
  <si>
    <t>Gyeryong - si</t>
  </si>
  <si>
    <t>당   진   시</t>
  </si>
  <si>
    <t>천   안  (성황동)</t>
  </si>
  <si>
    <t>개소</t>
  </si>
  <si>
    <t>면적</t>
  </si>
  <si>
    <t>Si, Gun</t>
  </si>
  <si>
    <t>Number of greenlands</t>
  </si>
  <si>
    <t>Area of 
Greenlands</t>
  </si>
  <si>
    <t>계   룡   시</t>
  </si>
  <si>
    <t>Gyeryong-si</t>
  </si>
  <si>
    <t>당   진   시</t>
  </si>
  <si>
    <t>Dangjin-si</t>
  </si>
  <si>
    <t>Source : Construction Policy Division, Korea Land &amp; Housing Corporation</t>
  </si>
  <si>
    <t>610   환     경</t>
  </si>
  <si>
    <t>ENVIRONMENT   613</t>
  </si>
  <si>
    <t>ENVIRONMENT   619</t>
  </si>
  <si>
    <t>620   환   경</t>
  </si>
  <si>
    <t>622   환   경</t>
  </si>
  <si>
    <t>ENVIRONMENT   623</t>
  </si>
  <si>
    <t>ENVIRONMENT   633</t>
  </si>
  <si>
    <t>644   환     경</t>
  </si>
  <si>
    <t>ENVIRONMENT   645</t>
  </si>
  <si>
    <t>주 : 1) 외국인포함 등록인구</t>
  </si>
  <si>
    <t>Source : Water Management Policy Division, Ministry of Environment</t>
  </si>
  <si>
    <t>2013</t>
  </si>
  <si>
    <t>2012</t>
  </si>
  <si>
    <t>2011</t>
  </si>
  <si>
    <t>2010</t>
  </si>
  <si>
    <t>2009</t>
  </si>
  <si>
    <t>2013</t>
  </si>
  <si>
    <t>2012</t>
  </si>
  <si>
    <t>2011</t>
  </si>
  <si>
    <t>2010</t>
  </si>
  <si>
    <t>2009</t>
  </si>
  <si>
    <t>군산연안</t>
  </si>
  <si>
    <t>천수만</t>
  </si>
  <si>
    <t>자료 : 환경보전과</t>
  </si>
  <si>
    <t>자료 : 환경보전과, 「환경통계연감」 환경부 대기관리과·수질관리과</t>
  </si>
  <si>
    <t>자료 : 환경보전과, 「대기오염도자동측청」 환경부 기후대기정책과</t>
  </si>
  <si>
    <t>자료 : 환경보전과, 환경부 「전국폐기물통계조사」, 「전국 폐기물 발생 및 처리 현황」, 지정폐기물 발생 및 처리 현황」</t>
  </si>
  <si>
    <t>자료 : 환경보전과, 환경부 「전국폐기물통계조사」</t>
  </si>
  <si>
    <t>자료 : 환경보전과, 국립환경과학원 자원재활용과</t>
  </si>
  <si>
    <t>개소</t>
  </si>
  <si>
    <t>금강서해</t>
  </si>
  <si>
    <t xml:space="preserve">삽교호 </t>
  </si>
  <si>
    <t>금강하류</t>
  </si>
  <si>
    <t>금산군 분뇨 
및 가축분뇨</t>
  </si>
  <si>
    <t>자료: 물관리정책과, 환경부 생활하수과 「하수도통계」</t>
  </si>
  <si>
    <t>자료: 물관리정책과, 환경부  생활하수과「하수도통계」</t>
  </si>
  <si>
    <t>(/)</t>
  </si>
  <si>
    <t>천안시</t>
  </si>
  <si>
    <t>500이상 :</t>
  </si>
  <si>
    <t xml:space="preserve"> 3 개소</t>
  </si>
  <si>
    <t>운용지구</t>
  </si>
  <si>
    <t>도촌지구</t>
  </si>
  <si>
    <t>전곡지구</t>
  </si>
  <si>
    <t>양곡지구</t>
  </si>
  <si>
    <t>대평지구</t>
  </si>
  <si>
    <t>매성지구</t>
  </si>
  <si>
    <t>화계지구</t>
  </si>
  <si>
    <t>문화마을</t>
  </si>
  <si>
    <t>장송지구</t>
  </si>
  <si>
    <t>양대리지구</t>
  </si>
  <si>
    <t>댓거리1지구</t>
  </si>
  <si>
    <t>댓거리2지구</t>
  </si>
  <si>
    <t>댓거리3지구</t>
  </si>
  <si>
    <t>광덕2리지구</t>
  </si>
  <si>
    <t>대덕1리지구</t>
  </si>
  <si>
    <t>신흥지구</t>
  </si>
  <si>
    <t>미죽1리지구</t>
  </si>
  <si>
    <t>공주시</t>
  </si>
  <si>
    <t>신관</t>
  </si>
  <si>
    <t xml:space="preserve"> 5 개소</t>
  </si>
  <si>
    <t>유구</t>
  </si>
  <si>
    <t>공암</t>
  </si>
  <si>
    <t>동학사</t>
  </si>
  <si>
    <t>HANT</t>
  </si>
  <si>
    <t>SNR</t>
  </si>
  <si>
    <t>스마일공법</t>
  </si>
  <si>
    <t>변형활성슬러지공법</t>
  </si>
  <si>
    <t>보령시</t>
  </si>
  <si>
    <t>우성</t>
  </si>
  <si>
    <t>상왕</t>
  </si>
  <si>
    <t>신풍(원골)</t>
  </si>
  <si>
    <t>갑사</t>
  </si>
  <si>
    <t>경천</t>
  </si>
  <si>
    <t>계실</t>
  </si>
  <si>
    <t>쌍신</t>
  </si>
  <si>
    <t>호계</t>
  </si>
  <si>
    <t>삼각</t>
  </si>
  <si>
    <t>탄천면 송학리 593-1</t>
  </si>
  <si>
    <t>작은골지구</t>
  </si>
  <si>
    <t>초봉지구</t>
  </si>
  <si>
    <t>안골지구</t>
  </si>
  <si>
    <t>용문지구</t>
  </si>
  <si>
    <t>산수말지구</t>
  </si>
  <si>
    <t>어물지구</t>
  </si>
  <si>
    <t>정안면 어물리209-3</t>
  </si>
  <si>
    <t>보물지구</t>
  </si>
  <si>
    <t>강변말지구</t>
  </si>
  <si>
    <t>화월지구</t>
  </si>
  <si>
    <t>보령하수</t>
  </si>
  <si>
    <t>대천동 845</t>
  </si>
  <si>
    <t>대천하수</t>
  </si>
  <si>
    <t>신흑동 1670</t>
  </si>
  <si>
    <t>무창포하수</t>
  </si>
  <si>
    <t>웅천읍 독산리 산8-3</t>
  </si>
  <si>
    <t>웅천하수</t>
  </si>
  <si>
    <t>웅천읍 대창리 219-7</t>
  </si>
  <si>
    <t>성주하수</t>
  </si>
  <si>
    <t>성주면 개화리 174-2</t>
  </si>
  <si>
    <t>죽도하수</t>
  </si>
  <si>
    <t>남포면 월전리 843-42</t>
  </si>
  <si>
    <t>소성리하수</t>
  </si>
  <si>
    <t>오천면 소성리</t>
  </si>
  <si>
    <t>진죽하수</t>
  </si>
  <si>
    <t>청소면 진죽리</t>
  </si>
  <si>
    <t>금암하수</t>
  </si>
  <si>
    <t xml:space="preserve">주산면 금암리 168-1 </t>
  </si>
  <si>
    <t>원산도하수</t>
  </si>
  <si>
    <t>오천면 원산3리</t>
  </si>
  <si>
    <t>도화담하수</t>
  </si>
  <si>
    <t>미산면도화담리 204-3</t>
  </si>
  <si>
    <t>봉당리하수</t>
  </si>
  <si>
    <t>주포면 봉당리</t>
  </si>
  <si>
    <t>의평리하수</t>
  </si>
  <si>
    <t>청라면 내현리</t>
  </si>
  <si>
    <t>호도하수</t>
  </si>
  <si>
    <t>오천면 녹도리</t>
  </si>
  <si>
    <t>야동하수</t>
  </si>
  <si>
    <t>남포면 달산리</t>
  </si>
  <si>
    <t>남포하수</t>
  </si>
  <si>
    <t>남포면 옥서리</t>
  </si>
  <si>
    <t>갈현1하수</t>
  </si>
  <si>
    <t>갈현2하수</t>
  </si>
  <si>
    <t>개화(석재)</t>
  </si>
  <si>
    <t>중평천</t>
  </si>
  <si>
    <t>금강</t>
  </si>
  <si>
    <t>KN-NEWS</t>
  </si>
  <si>
    <t>FNR</t>
  </si>
  <si>
    <t>KM-SBR</t>
  </si>
  <si>
    <t>A2EBC</t>
  </si>
  <si>
    <t>HBR-Ⅱ</t>
  </si>
  <si>
    <t>SDPR</t>
  </si>
  <si>
    <t>01.08.17</t>
  </si>
  <si>
    <t>신대천</t>
  </si>
  <si>
    <t>서해</t>
  </si>
  <si>
    <t>ACS</t>
  </si>
  <si>
    <t>자외선</t>
  </si>
  <si>
    <t>ICEAS-SBR</t>
  </si>
  <si>
    <t>05.10.01</t>
  </si>
  <si>
    <t>SMMIAR</t>
  </si>
  <si>
    <t>07.04.01</t>
  </si>
  <si>
    <t>웅천천</t>
  </si>
  <si>
    <t>01.01.01</t>
  </si>
  <si>
    <t>성주천</t>
  </si>
  <si>
    <t>보령댐</t>
  </si>
  <si>
    <t>06.01.01</t>
  </si>
  <si>
    <t>04.09.04</t>
  </si>
  <si>
    <t>DMR</t>
  </si>
  <si>
    <t>10.12.30</t>
  </si>
  <si>
    <t>진죽천</t>
  </si>
  <si>
    <t>간치천</t>
  </si>
  <si>
    <t>08.01.01</t>
  </si>
  <si>
    <t>BMS</t>
  </si>
  <si>
    <t>10.11.06</t>
  </si>
  <si>
    <t>봉당천</t>
  </si>
  <si>
    <t>13.10.14</t>
  </si>
  <si>
    <t>의평천</t>
  </si>
  <si>
    <t>06.05.16</t>
  </si>
  <si>
    <t>10.03.20</t>
  </si>
  <si>
    <t>삽교천</t>
  </si>
  <si>
    <t>05.04.30</t>
  </si>
  <si>
    <t>KDHST</t>
  </si>
  <si>
    <t>01.12.01</t>
  </si>
  <si>
    <t>광천천</t>
  </si>
  <si>
    <t>06.05.01</t>
  </si>
  <si>
    <t>독산하수</t>
  </si>
  <si>
    <t>라원1하수</t>
  </si>
  <si>
    <t>라원2하수</t>
  </si>
  <si>
    <t>라원리하수</t>
  </si>
  <si>
    <t>밭벌하수</t>
  </si>
  <si>
    <t>북정자하수</t>
  </si>
  <si>
    <t>붉은뎅이하수</t>
  </si>
  <si>
    <t>소늑전하수</t>
  </si>
  <si>
    <t>신죽하수</t>
  </si>
  <si>
    <t>요암하수</t>
  </si>
  <si>
    <t>월촌하수</t>
  </si>
  <si>
    <t>하만하수</t>
  </si>
  <si>
    <t>홍보하수</t>
  </si>
  <si>
    <t>아산시</t>
  </si>
  <si>
    <t xml:space="preserve">500이상 : </t>
  </si>
  <si>
    <t>둔포면 
아산호로 1165</t>
  </si>
  <si>
    <t>관대</t>
  </si>
  <si>
    <t>둔포면 관대리 
321-1</t>
  </si>
  <si>
    <t>동화</t>
  </si>
  <si>
    <t>송악면 동화리 
664-1</t>
  </si>
  <si>
    <t>삼거</t>
  </si>
  <si>
    <t>음봉면 동천리 
273-2</t>
  </si>
  <si>
    <t>아산.신운</t>
  </si>
  <si>
    <t>영인면 신운리 
556-37</t>
  </si>
  <si>
    <t>04.07.01</t>
  </si>
  <si>
    <t>06.04.01</t>
  </si>
  <si>
    <t>99.09.01</t>
  </si>
  <si>
    <t>01.05.01</t>
  </si>
  <si>
    <t>98.12.01</t>
  </si>
  <si>
    <t>05.12.01</t>
  </si>
  <si>
    <t>99.12.01</t>
  </si>
  <si>
    <t>03.07.01</t>
  </si>
  <si>
    <t>02.12.01</t>
  </si>
  <si>
    <t>간헐포기접촉산화공법(DeNipho)</t>
  </si>
  <si>
    <t>자외선(uv)</t>
  </si>
  <si>
    <t>곡교천</t>
  </si>
  <si>
    <t>삽교호</t>
  </si>
  <si>
    <t>A/O-MBR</t>
  </si>
  <si>
    <t>도고천</t>
  </si>
  <si>
    <t>SMMIAR공법</t>
  </si>
  <si>
    <t>둔포천</t>
  </si>
  <si>
    <t>아산호</t>
  </si>
  <si>
    <t>IC-SBR</t>
  </si>
  <si>
    <t>약봉천</t>
  </si>
  <si>
    <t>KNR공법</t>
  </si>
  <si>
    <t>음봉천</t>
  </si>
  <si>
    <t>주천</t>
  </si>
  <si>
    <t>쌍용1</t>
  </si>
  <si>
    <t>음봉면 쌍용리 
201-5</t>
  </si>
  <si>
    <t>쌍용2</t>
  </si>
  <si>
    <t>음봉면 쌍용리 
81-6</t>
  </si>
  <si>
    <t>신항</t>
  </si>
  <si>
    <t>둔포면 신항리 
573-1</t>
  </si>
  <si>
    <t>원남</t>
  </si>
  <si>
    <t>음봉면 신정리 58-6</t>
  </si>
  <si>
    <t>월랑</t>
  </si>
  <si>
    <t>음봉면 월랑리 
320-8</t>
  </si>
  <si>
    <t>장곳.대정</t>
  </si>
  <si>
    <t>선장면 장곳리 
25-1</t>
  </si>
  <si>
    <t>금산양지</t>
  </si>
  <si>
    <t>도고면 금산리 338</t>
  </si>
  <si>
    <t>금산음지</t>
  </si>
  <si>
    <t>도고면 금산리  86-5</t>
  </si>
  <si>
    <t>덕지</t>
  </si>
  <si>
    <t>음봉면 덕지리 296-4</t>
  </si>
  <si>
    <t>동암</t>
  </si>
  <si>
    <t>음봉면 동암리 610-10</t>
  </si>
  <si>
    <t>석당</t>
  </si>
  <si>
    <t>도고면 석당리 
81-1</t>
  </si>
  <si>
    <t>봉농</t>
  </si>
  <si>
    <t>도고면 봉농리 248-3</t>
  </si>
  <si>
    <t>신유</t>
  </si>
  <si>
    <t>도고면 신유리 440-6</t>
  </si>
  <si>
    <t>봉재</t>
  </si>
  <si>
    <t>둔포면 봉재리 779</t>
  </si>
  <si>
    <t>서산시</t>
  </si>
  <si>
    <t>양대11로55-2</t>
  </si>
  <si>
    <t>대산</t>
  </si>
  <si>
    <t>대산읍대산정자동길105</t>
  </si>
  <si>
    <t xml:space="preserve"> 6 개소</t>
  </si>
  <si>
    <t>성연</t>
  </si>
  <si>
    <t>성연면성연로277-36</t>
  </si>
  <si>
    <t>음암</t>
  </si>
  <si>
    <t>음암면운암로438-4</t>
  </si>
  <si>
    <t>도당</t>
  </si>
  <si>
    <t>음암면칠거리로46-1</t>
  </si>
  <si>
    <t>운산</t>
  </si>
  <si>
    <t>운산면잔등벌천길75</t>
  </si>
  <si>
    <t>간월도</t>
  </si>
  <si>
    <t>부석면간월도2길38-1</t>
  </si>
  <si>
    <t>화천</t>
  </si>
  <si>
    <t>지곡면원천길101-37</t>
  </si>
  <si>
    <t>취평</t>
  </si>
  <si>
    <t>부석면취평3길99-15</t>
  </si>
  <si>
    <t>고북</t>
  </si>
  <si>
    <t>고북면문화마을1로5</t>
  </si>
  <si>
    <t>창리</t>
  </si>
  <si>
    <t>부석면창리2길58</t>
  </si>
  <si>
    <t>초록리</t>
  </si>
  <si>
    <t>고북면초록2길44-24</t>
  </si>
  <si>
    <t>노라포</t>
  </si>
  <si>
    <t>부석면봉락노라포1길214-17</t>
  </si>
  <si>
    <t>홍주</t>
  </si>
  <si>
    <t>고북면용암휴암길125</t>
  </si>
  <si>
    <t>관대천</t>
  </si>
  <si>
    <t>매곡천</t>
  </si>
  <si>
    <t>KDHST플러스</t>
  </si>
  <si>
    <t>고효율합병정화조</t>
  </si>
  <si>
    <t>무한천</t>
  </si>
  <si>
    <t>고효율오수처리</t>
  </si>
  <si>
    <t>용평천</t>
  </si>
  <si>
    <t>CNR</t>
  </si>
  <si>
    <t>UV</t>
  </si>
  <si>
    <t>청지천</t>
  </si>
  <si>
    <t>간월호</t>
  </si>
  <si>
    <t>연안</t>
  </si>
  <si>
    <t>DeNiPho</t>
  </si>
  <si>
    <t>구진천</t>
  </si>
  <si>
    <t>가로림만</t>
  </si>
  <si>
    <t>성연천</t>
  </si>
  <si>
    <t>대호지</t>
  </si>
  <si>
    <t>6,308
(도당포함)</t>
  </si>
  <si>
    <t>도당천</t>
  </si>
  <si>
    <t>6,308
(음암포함)</t>
  </si>
  <si>
    <t>신장천</t>
  </si>
  <si>
    <t>갈산천</t>
  </si>
  <si>
    <t>H-SBR</t>
  </si>
  <si>
    <t>원천천</t>
  </si>
  <si>
    <t>장검천</t>
  </si>
  <si>
    <t>신상천</t>
  </si>
  <si>
    <t>도갈천</t>
  </si>
  <si>
    <t>04.12.31</t>
  </si>
  <si>
    <t>부남호</t>
  </si>
  <si>
    <t>논산시</t>
  </si>
  <si>
    <t>계백로665번길100(등화동)</t>
  </si>
  <si>
    <t>연산면 임리1번지</t>
  </si>
  <si>
    <t>우곤지구</t>
  </si>
  <si>
    <t>득윤지구</t>
  </si>
  <si>
    <t>장호지구</t>
  </si>
  <si>
    <t>옥거지구</t>
  </si>
  <si>
    <t>부적지구</t>
  </si>
  <si>
    <t>수락(상)지구</t>
  </si>
  <si>
    <t>수락(하)지구</t>
  </si>
  <si>
    <t>함적지구</t>
  </si>
  <si>
    <t>매꽃지구</t>
  </si>
  <si>
    <t>계룡시</t>
  </si>
  <si>
    <t>두마면 대둔로 1422</t>
  </si>
  <si>
    <t>당진시</t>
  </si>
  <si>
    <t>당진시 원당리 237</t>
  </si>
  <si>
    <t>송악읍 고대리</t>
  </si>
  <si>
    <t>합덕읍 상덕로968-27</t>
  </si>
  <si>
    <t>신평면 만동포 1길</t>
  </si>
  <si>
    <t>기지시리</t>
  </si>
  <si>
    <t>중흥리</t>
  </si>
  <si>
    <t>석문면 난지1길 85-37</t>
  </si>
  <si>
    <t>석문면 왜목길 47</t>
  </si>
  <si>
    <t>정미면 대학로 2-12</t>
  </si>
  <si>
    <t>고대면 고대로 623-63</t>
  </si>
  <si>
    <t>석문면 장고항리</t>
  </si>
  <si>
    <t>고대면 용두길 37</t>
  </si>
  <si>
    <t>석문면 삼봉리</t>
  </si>
  <si>
    <t>합덕읍 우강면 은골2길106-29</t>
  </si>
  <si>
    <t>신평면 삽교천3길 49</t>
  </si>
  <si>
    <t>Symbio</t>
  </si>
  <si>
    <t>염소</t>
  </si>
  <si>
    <t>논산천</t>
  </si>
  <si>
    <t>SBR</t>
  </si>
  <si>
    <t>10.03.14</t>
  </si>
  <si>
    <t>마산천</t>
  </si>
  <si>
    <t>12.09.05</t>
  </si>
  <si>
    <t>연산천</t>
  </si>
  <si>
    <t>피복미생물접촉포기공법</t>
  </si>
  <si>
    <t>노성천</t>
  </si>
  <si>
    <t>석성천</t>
  </si>
  <si>
    <t>미생물조정조를이용한 고효율처리법</t>
  </si>
  <si>
    <t>KNR</t>
  </si>
  <si>
    <t>운주천</t>
  </si>
  <si>
    <t>인천천</t>
  </si>
  <si>
    <t>갑천</t>
  </si>
  <si>
    <t>'95.04.15</t>
  </si>
  <si>
    <t>uv</t>
  </si>
  <si>
    <t>두계천</t>
  </si>
  <si>
    <t>당진천</t>
  </si>
  <si>
    <t>BIO-SAC</t>
  </si>
  <si>
    <t>석우천</t>
  </si>
  <si>
    <t>DMBR</t>
  </si>
  <si>
    <t>오봉천</t>
  </si>
  <si>
    <t>중흥천</t>
  </si>
  <si>
    <t>B.M.S</t>
  </si>
  <si>
    <t>역천</t>
  </si>
  <si>
    <t xml:space="preserve"> SMMIAR </t>
  </si>
  <si>
    <t xml:space="preserve"> 민간위탁 </t>
  </si>
  <si>
    <t>AOC</t>
  </si>
  <si>
    <t xml:space="preserve"> ASA </t>
  </si>
  <si>
    <t xml:space="preserve"> 토양피복형접촉산화 </t>
  </si>
  <si>
    <t>접촉산화법</t>
  </si>
  <si>
    <t>'03.04.10</t>
  </si>
  <si>
    <t>_</t>
  </si>
  <si>
    <t>(0/0)</t>
  </si>
  <si>
    <t>(120/)</t>
  </si>
  <si>
    <t>금산군</t>
  </si>
  <si>
    <t>금산하수</t>
  </si>
  <si>
    <t>추부 하수</t>
  </si>
  <si>
    <t>추부면 신평리 802-2</t>
  </si>
  <si>
    <t>2 개소</t>
  </si>
  <si>
    <t>제원</t>
  </si>
  <si>
    <t>제원면 
제원리 48-2</t>
  </si>
  <si>
    <t>역평</t>
  </si>
  <si>
    <t>느재</t>
  </si>
  <si>
    <t>홍도</t>
  </si>
  <si>
    <t>석막</t>
  </si>
  <si>
    <t>덕천2</t>
  </si>
  <si>
    <t>덕천3</t>
  </si>
  <si>
    <t>신촌</t>
  </si>
  <si>
    <t>수당1</t>
  </si>
  <si>
    <t>기물</t>
  </si>
  <si>
    <t>압수</t>
  </si>
  <si>
    <t>도파</t>
  </si>
  <si>
    <t>호미동</t>
  </si>
  <si>
    <t>양대</t>
  </si>
  <si>
    <t>벌너머</t>
  </si>
  <si>
    <t>흑암</t>
  </si>
  <si>
    <t>용동</t>
  </si>
  <si>
    <t>천내</t>
  </si>
  <si>
    <t>제원면 천내2리 267</t>
  </si>
  <si>
    <t>농원</t>
  </si>
  <si>
    <t>부리면 방우리 261-2</t>
  </si>
  <si>
    <t>방우리</t>
  </si>
  <si>
    <t>부리면 방우리 171-2</t>
  </si>
  <si>
    <t>용골</t>
  </si>
  <si>
    <t>추부면 용지리 460-1</t>
  </si>
  <si>
    <t>용진</t>
  </si>
  <si>
    <t>복수면 용진리 375-1</t>
  </si>
  <si>
    <t>곡남</t>
  </si>
  <si>
    <t>내부</t>
  </si>
  <si>
    <t>두두</t>
  </si>
  <si>
    <t>부리</t>
  </si>
  <si>
    <t>수영2</t>
  </si>
  <si>
    <t>수통</t>
  </si>
  <si>
    <t>음대</t>
  </si>
  <si>
    <t>읍내</t>
  </si>
  <si>
    <t>창평</t>
  </si>
  <si>
    <t>고도처리</t>
  </si>
  <si>
    <t>자체</t>
  </si>
  <si>
    <t>UV소독</t>
  </si>
  <si>
    <t>금산천</t>
  </si>
  <si>
    <t>봉황천</t>
  </si>
  <si>
    <t>PSBR</t>
  </si>
  <si>
    <t>민간</t>
  </si>
  <si>
    <t>추풍천</t>
  </si>
  <si>
    <t>소옥천</t>
  </si>
  <si>
    <t>A2O공법</t>
  </si>
  <si>
    <t>AO+황탈질</t>
  </si>
  <si>
    <t>역평천</t>
  </si>
  <si>
    <t>유등천</t>
  </si>
  <si>
    <t>HBCR</t>
  </si>
  <si>
    <t>현수미생물처리방법</t>
  </si>
  <si>
    <t>2차폭기오수정화방법</t>
  </si>
  <si>
    <t>피복미생물접촉폭기방법</t>
  </si>
  <si>
    <t>기사천</t>
  </si>
  <si>
    <t>BBF-DNS</t>
  </si>
  <si>
    <t>조정천</t>
  </si>
  <si>
    <t>석정천</t>
  </si>
  <si>
    <t>진산천</t>
  </si>
  <si>
    <t>초현</t>
  </si>
  <si>
    <t>파초</t>
  </si>
  <si>
    <t>하금</t>
  </si>
  <si>
    <t>하신</t>
  </si>
  <si>
    <t>화림</t>
  </si>
  <si>
    <t>부여군</t>
  </si>
  <si>
    <t>부여하수</t>
  </si>
  <si>
    <t>백마강길239</t>
  </si>
  <si>
    <t>백제하수</t>
  </si>
  <si>
    <t>백제문로길 466-27</t>
  </si>
  <si>
    <t>홍산하수</t>
  </si>
  <si>
    <t>남촌리420-2</t>
  </si>
  <si>
    <t>규암하수</t>
  </si>
  <si>
    <t>합송리76</t>
  </si>
  <si>
    <t>정동</t>
  </si>
  <si>
    <t>정동448-1</t>
  </si>
  <si>
    <t>금마</t>
  </si>
  <si>
    <t>가화리309-1</t>
  </si>
  <si>
    <t>서운</t>
  </si>
  <si>
    <t>내산면 운치리 239-1</t>
  </si>
  <si>
    <t>장항</t>
  </si>
  <si>
    <t>외산면 장항리335</t>
  </si>
  <si>
    <t>반교</t>
  </si>
  <si>
    <t>외산면 반교리 264</t>
  </si>
  <si>
    <t>장정</t>
  </si>
  <si>
    <t>장암면 장하리 19-1</t>
  </si>
  <si>
    <t>입포</t>
  </si>
  <si>
    <t>양화면 입포리228-10</t>
  </si>
  <si>
    <t>망개</t>
  </si>
  <si>
    <t>세도면 청포리 326-5</t>
  </si>
  <si>
    <t>추양</t>
  </si>
  <si>
    <t>초촌면 추양리 97-8</t>
  </si>
  <si>
    <t>증산</t>
  </si>
  <si>
    <t>석성면 증산리 1481-3</t>
  </si>
  <si>
    <t>신안</t>
  </si>
  <si>
    <t>옥산면 안서리 29-1</t>
  </si>
  <si>
    <t>백강1</t>
  </si>
  <si>
    <t>규암면 진변리 110-2</t>
  </si>
  <si>
    <t>백강2</t>
  </si>
  <si>
    <t>규암면 진변리 41</t>
  </si>
  <si>
    <t>백강3</t>
  </si>
  <si>
    <t>규암면 진변리 72-1</t>
  </si>
  <si>
    <t>와라리</t>
  </si>
  <si>
    <t>은산면 나령리306-24</t>
  </si>
  <si>
    <t>시강</t>
  </si>
  <si>
    <t>옥산면 신안리 313-2</t>
  </si>
  <si>
    <t>곡촌1</t>
  </si>
  <si>
    <t>장아면 석동리132-11</t>
  </si>
  <si>
    <t>곡촌2</t>
  </si>
  <si>
    <t>장암면 석동리 647-1</t>
  </si>
  <si>
    <t>가좌</t>
  </si>
  <si>
    <t>은산면 가중리131-2</t>
  </si>
  <si>
    <t>지석</t>
  </si>
  <si>
    <t>충화면 지석리135-4</t>
  </si>
  <si>
    <t>하홍</t>
  </si>
  <si>
    <t>은산면 홍산리239-3</t>
  </si>
  <si>
    <t>금지</t>
  </si>
  <si>
    <t>내산면 금지리 438-2</t>
  </si>
  <si>
    <t>마루골1</t>
  </si>
  <si>
    <t>양화면 벽룡리 282-1</t>
  </si>
  <si>
    <t>마루골2</t>
  </si>
  <si>
    <t>양화면 수원리172</t>
  </si>
  <si>
    <t>마루골3</t>
  </si>
  <si>
    <t>양화면 수원리 375-9</t>
  </si>
  <si>
    <t>석동천</t>
  </si>
  <si>
    <t>외부천</t>
  </si>
  <si>
    <t>HBR-2</t>
  </si>
  <si>
    <t>KIDEA SBR</t>
  </si>
  <si>
    <t>'06.11.23</t>
  </si>
  <si>
    <t>BSTS-2</t>
  </si>
  <si>
    <t>금천</t>
  </si>
  <si>
    <t>가증천</t>
  </si>
  <si>
    <t>가화저수지</t>
  </si>
  <si>
    <t>원산천</t>
  </si>
  <si>
    <t>구룡천</t>
  </si>
  <si>
    <t>연안(서해)</t>
  </si>
  <si>
    <t>반교천</t>
  </si>
  <si>
    <t>KDHST+</t>
  </si>
  <si>
    <t>연화천</t>
  </si>
  <si>
    <t>응평천</t>
  </si>
  <si>
    <t>신안천</t>
  </si>
  <si>
    <t>은산천</t>
  </si>
  <si>
    <t>일광천</t>
  </si>
  <si>
    <t>칠산천</t>
  </si>
  <si>
    <t>임천천</t>
  </si>
  <si>
    <t>여사천</t>
  </si>
  <si>
    <t>지티1</t>
  </si>
  <si>
    <t>내산면 지티리 62</t>
  </si>
  <si>
    <t>지티2</t>
  </si>
  <si>
    <t>내산면 지티리 533-6</t>
  </si>
  <si>
    <t>온해</t>
  </si>
  <si>
    <t>내산면 온해리 712-5</t>
  </si>
  <si>
    <t>강시울</t>
  </si>
  <si>
    <t>규암면 신성리 176-5</t>
  </si>
  <si>
    <t>상금</t>
  </si>
  <si>
    <t>충화면 복금리 695-1</t>
  </si>
  <si>
    <t>은산</t>
  </si>
  <si>
    <t>은산면 신대리 460.2</t>
  </si>
  <si>
    <t>청포 귀덕</t>
  </si>
  <si>
    <t>세도면 청포리 410-7</t>
  </si>
  <si>
    <t xml:space="preserve">은산면 홍산리 379-1 </t>
  </si>
  <si>
    <t>대양골</t>
  </si>
  <si>
    <t>은산면 대양리 165</t>
  </si>
  <si>
    <t>서천군</t>
  </si>
  <si>
    <t>서천읍 군사리 819-8</t>
  </si>
  <si>
    <t>장항읍 화천리 219-1</t>
  </si>
  <si>
    <t>4 개소</t>
  </si>
  <si>
    <t>춘장대</t>
  </si>
  <si>
    <t>서면 도둔리 1257</t>
  </si>
  <si>
    <t>2013년도자료임</t>
  </si>
  <si>
    <t>금강하구둑</t>
  </si>
  <si>
    <t xml:space="preserve">마서면 도삼리 (하구둑내) </t>
  </si>
  <si>
    <t>장항닭뫼</t>
  </si>
  <si>
    <t>장항읍 옥산리 639-22</t>
  </si>
  <si>
    <t>장항솔리</t>
  </si>
  <si>
    <t>장항읍 옥남리 311-1</t>
  </si>
  <si>
    <t>서천안뜸</t>
  </si>
  <si>
    <t>서천읍 두왕리 590-3</t>
  </si>
  <si>
    <t>마서합전</t>
  </si>
  <si>
    <t>마서면 남전리 465</t>
  </si>
  <si>
    <t>화양완포</t>
  </si>
  <si>
    <t>화양면 완포리 385-1</t>
  </si>
  <si>
    <t>기산화산</t>
  </si>
  <si>
    <t>기산면 화산리 291-5</t>
  </si>
  <si>
    <t>기산두북</t>
  </si>
  <si>
    <t>기산면 두북리 315-10</t>
  </si>
  <si>
    <t>한산여사</t>
  </si>
  <si>
    <t>한산면 여사리 213-8</t>
  </si>
  <si>
    <t>판교현암</t>
  </si>
  <si>
    <t>판교면 현암리 100-2</t>
  </si>
  <si>
    <t>판교등고</t>
  </si>
  <si>
    <t>판교면 등고리 28</t>
  </si>
  <si>
    <t>서면홍원</t>
  </si>
  <si>
    <t>서면 도둔리 976</t>
  </si>
  <si>
    <t>한산지현</t>
  </si>
  <si>
    <t>한산면 동산리 245</t>
  </si>
  <si>
    <t>비인성내</t>
  </si>
  <si>
    <t>비인면 성북리 289-8</t>
  </si>
  <si>
    <t>마서장선</t>
  </si>
  <si>
    <t>마서면 장선리 185</t>
  </si>
  <si>
    <t>청양군</t>
  </si>
  <si>
    <t>청양읍 정좌리129-1</t>
  </si>
  <si>
    <t>모곡</t>
  </si>
  <si>
    <t>운곡면 모곡리 256-2</t>
  </si>
  <si>
    <t>장곡</t>
  </si>
  <si>
    <t>대치면 장곡리 288-7</t>
  </si>
  <si>
    <t>정산</t>
  </si>
  <si>
    <t>정산면 광생리 380</t>
  </si>
  <si>
    <t>안심</t>
  </si>
  <si>
    <t>목면 안심리 812-4</t>
  </si>
  <si>
    <t>대평</t>
  </si>
  <si>
    <t>목면 대평리 487</t>
  </si>
  <si>
    <t>인양</t>
  </si>
  <si>
    <t>청남면 인양리 739-1</t>
  </si>
  <si>
    <t>왕진</t>
  </si>
  <si>
    <t>청남면 왕진리 823-1</t>
  </si>
  <si>
    <t>합천</t>
  </si>
  <si>
    <t>화성면 산정리 180-1</t>
  </si>
  <si>
    <t>녹평</t>
  </si>
  <si>
    <t>비봉면 녹평리 528-16</t>
  </si>
  <si>
    <t>supper mak</t>
  </si>
  <si>
    <t>청포천</t>
  </si>
  <si>
    <t>판교천</t>
  </si>
  <si>
    <t>솔리천</t>
  </si>
  <si>
    <t xml:space="preserve"> 서해연안 </t>
  </si>
  <si>
    <t xml:space="preserve"> 서해 </t>
  </si>
  <si>
    <t xml:space="preserve"> 금강 </t>
  </si>
  <si>
    <t>소하천</t>
  </si>
  <si>
    <t>칠전천</t>
  </si>
  <si>
    <t>길산천</t>
  </si>
  <si>
    <t>화산천</t>
  </si>
  <si>
    <t>현암천</t>
  </si>
  <si>
    <t>단상천</t>
  </si>
  <si>
    <t>비인천</t>
  </si>
  <si>
    <t>송내천</t>
  </si>
  <si>
    <t>KSMBR</t>
  </si>
  <si>
    <t>지천</t>
  </si>
  <si>
    <t>DBS</t>
  </si>
  <si>
    <t>신양천</t>
  </si>
  <si>
    <t>서해(연안)</t>
  </si>
  <si>
    <t>치성천</t>
  </si>
  <si>
    <t>안심천</t>
  </si>
  <si>
    <t>고효율오수</t>
  </si>
  <si>
    <t>장재</t>
  </si>
  <si>
    <t>비봉면 장재리 568-12</t>
  </si>
  <si>
    <t>영양</t>
  </si>
  <si>
    <t>운곡면 영양리 341</t>
  </si>
  <si>
    <t>상갑3-1</t>
  </si>
  <si>
    <t>대치면 상갑리 243-1</t>
  </si>
  <si>
    <t>상갑3-2</t>
  </si>
  <si>
    <t>대치면 상갑리 627-1</t>
  </si>
  <si>
    <t>상갑3-3</t>
  </si>
  <si>
    <t>대치면 상갑리 371-1</t>
  </si>
  <si>
    <t>대치지구</t>
  </si>
  <si>
    <t>대치면 대치리239-4</t>
  </si>
  <si>
    <t>작천지구</t>
  </si>
  <si>
    <t>대치면 작천리60</t>
  </si>
  <si>
    <t>장곡2-2</t>
  </si>
  <si>
    <t>대치면 장곡리 411</t>
  </si>
  <si>
    <t>해남지구</t>
  </si>
  <si>
    <t>정산면 해남리 432-1</t>
  </si>
  <si>
    <t>화양2지구</t>
  </si>
  <si>
    <t xml:space="preserve">목면 화양리916-3 </t>
  </si>
  <si>
    <t>아산지구</t>
  </si>
  <si>
    <t>청남면 아산리 494</t>
  </si>
  <si>
    <t>구룡2-1</t>
  </si>
  <si>
    <t>장평면 구룡리 214</t>
  </si>
  <si>
    <t>구룡2-2</t>
  </si>
  <si>
    <t>장평면 구룡리 121-3</t>
  </si>
  <si>
    <t>관현지구</t>
  </si>
  <si>
    <t>장평면 관현리190-6</t>
  </si>
  <si>
    <t>녹평3-1</t>
  </si>
  <si>
    <t>비봉면 녹평리 375-2</t>
  </si>
  <si>
    <t>녹평3-2</t>
  </si>
  <si>
    <t>비봉면 녹평리 999</t>
  </si>
  <si>
    <t>녹평3-3</t>
  </si>
  <si>
    <t>비봉면 녹평리 528-12</t>
  </si>
  <si>
    <t>관산지구</t>
  </si>
  <si>
    <t>비봉면 관산리 234-2</t>
  </si>
  <si>
    <t>사점2-1</t>
  </si>
  <si>
    <t>비봉면 사점리 267-13</t>
  </si>
  <si>
    <t>사점2-2</t>
  </si>
  <si>
    <t>비봉면 사점리 432-2</t>
  </si>
  <si>
    <t>방한3-1</t>
  </si>
  <si>
    <t>비봉면 방한리 506-1</t>
  </si>
  <si>
    <t>방한3-2</t>
  </si>
  <si>
    <t>비봉면 방한리 994-1</t>
  </si>
  <si>
    <t>방한3-3</t>
  </si>
  <si>
    <t>비봉면 방한리 1047-4</t>
  </si>
  <si>
    <t>양사2-1</t>
  </si>
  <si>
    <t>비봉면 양사리 1031-3</t>
  </si>
  <si>
    <t>양사2-2</t>
  </si>
  <si>
    <t>비봉면 양사리 510</t>
  </si>
  <si>
    <t>용당</t>
  </si>
  <si>
    <t>화성면 용당리 195</t>
  </si>
  <si>
    <t>용천</t>
  </si>
  <si>
    <t xml:space="preserve">비봉면 용천리309-4 </t>
  </si>
  <si>
    <t>남양면 대봉리 884-6</t>
  </si>
  <si>
    <t>미당</t>
  </si>
  <si>
    <t>청남면 지곡리 702-1</t>
  </si>
  <si>
    <t>청소</t>
  </si>
  <si>
    <t>청남면 청소1리687-3</t>
  </si>
  <si>
    <t>대평(신설)</t>
  </si>
  <si>
    <t>목면 지곡리 404-3</t>
  </si>
  <si>
    <t>IC-SBRS</t>
  </si>
  <si>
    <t>HANS-SBR</t>
  </si>
  <si>
    <t>잉화달천</t>
  </si>
  <si>
    <t>홍성군</t>
  </si>
  <si>
    <t>오봉지구</t>
  </si>
  <si>
    <t>읍내지구</t>
  </si>
  <si>
    <t>도산지구</t>
  </si>
  <si>
    <t>중촌지구</t>
  </si>
  <si>
    <t>장파지구</t>
  </si>
  <si>
    <t>내죽지구</t>
  </si>
  <si>
    <t>하촌지구</t>
  </si>
  <si>
    <t>궁리지구</t>
  </si>
  <si>
    <t>벽계지구</t>
  </si>
  <si>
    <t>운곡지구</t>
  </si>
  <si>
    <t>공리지구</t>
  </si>
  <si>
    <t>원무량지구</t>
  </si>
  <si>
    <t>상가지구</t>
  </si>
  <si>
    <t>동막지구</t>
  </si>
  <si>
    <t>소리지구</t>
  </si>
  <si>
    <t>죽전1지구</t>
  </si>
  <si>
    <t>지정지구</t>
  </si>
  <si>
    <t>홍성군 장곡면 지정리 731-20</t>
  </si>
  <si>
    <t>금당지구</t>
  </si>
  <si>
    <t>홍성군 홍동면 금당리 746 금당마을</t>
  </si>
  <si>
    <t>상산지구</t>
  </si>
  <si>
    <t>하산지구</t>
  </si>
  <si>
    <t>수룡동지구</t>
  </si>
  <si>
    <t>죽전2지구</t>
  </si>
  <si>
    <t>와룡천</t>
  </si>
  <si>
    <t>예산군</t>
  </si>
  <si>
    <t>예산읍 궁평길 33-54</t>
  </si>
  <si>
    <t>덕산</t>
  </si>
  <si>
    <t>덕산면 수암산로 186-34</t>
  </si>
  <si>
    <t>삽교</t>
  </si>
  <si>
    <t>삽교읍 성리서내길 73</t>
  </si>
  <si>
    <t>덕숭산</t>
  </si>
  <si>
    <t>덕산면 수덕사 안길 49-32</t>
  </si>
  <si>
    <t>광시</t>
  </si>
  <si>
    <t>광시면 광시동로 25-66</t>
  </si>
  <si>
    <t>시목</t>
  </si>
  <si>
    <t>동서</t>
  </si>
  <si>
    <t>대흥면 예당로 921</t>
  </si>
  <si>
    <t>계촌</t>
  </si>
  <si>
    <t>신암면 계촌리 71-12</t>
  </si>
  <si>
    <t>만사</t>
  </si>
  <si>
    <t>신양면 만사리 203-10</t>
  </si>
  <si>
    <t>가지</t>
  </si>
  <si>
    <t>신양면 가지리 900-9</t>
  </si>
  <si>
    <t>마사</t>
  </si>
  <si>
    <t>광시면 봉수산로 139</t>
  </si>
  <si>
    <t>대동</t>
  </si>
  <si>
    <t>덕산면 대동리 123-36</t>
  </si>
  <si>
    <t>불원</t>
  </si>
  <si>
    <t>신양면 불원리 748-72</t>
  </si>
  <si>
    <t>서계양</t>
  </si>
  <si>
    <t>신양면 서계양리 471-7</t>
  </si>
  <si>
    <t>동산</t>
  </si>
  <si>
    <t>광시면 동산리 147</t>
  </si>
  <si>
    <t>주령</t>
  </si>
  <si>
    <t>응봉면 주령리 97-10</t>
  </si>
  <si>
    <t>역리2</t>
  </si>
  <si>
    <t>삽교읍 역리 406-2</t>
  </si>
  <si>
    <t>역리1</t>
  </si>
  <si>
    <t>삽교읍 역리 228-2</t>
  </si>
  <si>
    <t>태안군</t>
  </si>
  <si>
    <t>태안읍 평천리</t>
  </si>
  <si>
    <t>안면읍 승언리</t>
  </si>
  <si>
    <t xml:space="preserve"> 9 개소</t>
  </si>
  <si>
    <t>만리포</t>
  </si>
  <si>
    <t>소원면 송현리</t>
  </si>
  <si>
    <t>병술만</t>
  </si>
  <si>
    <t>몽산포</t>
  </si>
  <si>
    <t>남면 신장리</t>
  </si>
  <si>
    <t>안흥신항</t>
  </si>
  <si>
    <t>근흥면 신진도리</t>
  </si>
  <si>
    <t>반계리</t>
  </si>
  <si>
    <t>원북면 마산리</t>
  </si>
  <si>
    <t>백사장</t>
  </si>
  <si>
    <t>안면읍 창기리</t>
  </si>
  <si>
    <t>연포</t>
  </si>
  <si>
    <t>근흥면 도황리</t>
  </si>
  <si>
    <t>학암포</t>
  </si>
  <si>
    <t>원북면 방갈리</t>
  </si>
  <si>
    <t>고남면 고남리</t>
  </si>
  <si>
    <t>방포</t>
  </si>
  <si>
    <t>황도</t>
  </si>
  <si>
    <t>안면읍 황도리</t>
  </si>
  <si>
    <t>가경주</t>
  </si>
  <si>
    <t>만수동</t>
  </si>
  <si>
    <t>원북면 황촌리</t>
  </si>
  <si>
    <t>장댕이</t>
  </si>
  <si>
    <t>안면은 정당리</t>
  </si>
  <si>
    <t>남면 몽산리</t>
  </si>
  <si>
    <t>근흥면 정죽리</t>
  </si>
  <si>
    <t>대고지</t>
  </si>
  <si>
    <t>고남면 누동리</t>
  </si>
  <si>
    <t>대야도</t>
  </si>
  <si>
    <t>연방죽1</t>
  </si>
  <si>
    <t>태안읍 삭선리</t>
  </si>
  <si>
    <t>연방죽2</t>
  </si>
  <si>
    <t>상중촌1</t>
  </si>
  <si>
    <t>안면읍 중장리</t>
  </si>
  <si>
    <t>상중촌2</t>
  </si>
  <si>
    <t>상중촌3</t>
  </si>
  <si>
    <t>상중촌4</t>
  </si>
  <si>
    <t>상중촌5</t>
  </si>
  <si>
    <t>Sym-bio</t>
  </si>
  <si>
    <t>R.B.C,
Sym-bio</t>
  </si>
  <si>
    <t>덕산천</t>
  </si>
  <si>
    <t>NBS</t>
  </si>
  <si>
    <t>신령천</t>
  </si>
  <si>
    <t>만사천</t>
  </si>
  <si>
    <t>마사천</t>
  </si>
  <si>
    <t>시왕천</t>
  </si>
  <si>
    <t>Y.M접촉산화공법</t>
  </si>
  <si>
    <t>성리천</t>
  </si>
  <si>
    <t>태안천</t>
  </si>
  <si>
    <t>반계천</t>
  </si>
  <si>
    <t>MBR</t>
  </si>
  <si>
    <t>자료: 물관리정책과, 환경부 물환경정책과「수질오염실태보고」</t>
  </si>
  <si>
    <r>
      <t>2</t>
    </r>
    <r>
      <rPr>
        <sz val="9"/>
        <rFont val="바탕"/>
        <family val="1"/>
      </rPr>
      <t>월</t>
    </r>
  </si>
  <si>
    <r>
      <t>주</t>
    </r>
    <r>
      <rPr>
        <sz val="9"/>
        <rFont val="Times New Roman"/>
        <family val="1"/>
      </rPr>
      <t>) '</t>
    </r>
    <r>
      <rPr>
        <sz val="9"/>
        <rFont val="바탕"/>
        <family val="1"/>
      </rPr>
      <t>삽교천</t>
    </r>
    <r>
      <rPr>
        <sz val="9"/>
        <rFont val="Times New Roman"/>
        <family val="1"/>
      </rPr>
      <t>3' 2016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2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측정치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없음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</si>
  <si>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</si>
  <si>
    <r>
      <t>대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바탕"/>
        <family val="1"/>
      </rPr>
      <t>가스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먼지ㆍ매연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악취</t>
    </r>
    <r>
      <rPr>
        <sz val="9"/>
        <color indexed="8"/>
        <rFont val="Times New Roman"/>
        <family val="1"/>
      </rPr>
      <t>)           Air pollution(gas, dust, soot and bad smell)</t>
    </r>
  </si>
  <si>
    <r>
      <t>수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질</t>
    </r>
    <r>
      <rPr>
        <sz val="9"/>
        <color indexed="8"/>
        <rFont val="Times New Roman"/>
        <family val="1"/>
      </rPr>
      <t xml:space="preserve">  (</t>
    </r>
    <r>
      <rPr>
        <sz val="9"/>
        <color indexed="8"/>
        <rFont val="바탕"/>
        <family val="1"/>
      </rPr>
      <t>폐수</t>
    </r>
    <r>
      <rPr>
        <sz val="9"/>
        <color indexed="8"/>
        <rFont val="Times New Roman"/>
        <family val="1"/>
      </rPr>
      <t>)              Water   pollution(Waste water)</t>
    </r>
  </si>
  <si>
    <r>
      <t>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</si>
  <si>
    <r>
      <t>1</t>
    </r>
    <r>
      <rPr>
        <sz val="9"/>
        <color indexed="8"/>
        <rFont val="바탕"/>
        <family val="1"/>
      </rPr>
      <t>종</t>
    </r>
  </si>
  <si>
    <r>
      <t>2</t>
    </r>
    <r>
      <rPr>
        <sz val="9"/>
        <color indexed="8"/>
        <rFont val="바탕"/>
        <family val="1"/>
      </rPr>
      <t>종</t>
    </r>
  </si>
  <si>
    <r>
      <t>3</t>
    </r>
    <r>
      <rPr>
        <sz val="9"/>
        <color indexed="8"/>
        <rFont val="바탕"/>
        <family val="1"/>
      </rPr>
      <t>종</t>
    </r>
  </si>
  <si>
    <r>
      <t>4</t>
    </r>
    <r>
      <rPr>
        <sz val="9"/>
        <color indexed="8"/>
        <rFont val="바탕"/>
        <family val="1"/>
      </rPr>
      <t>종</t>
    </r>
  </si>
  <si>
    <r>
      <t>5</t>
    </r>
    <r>
      <rPr>
        <sz val="9"/>
        <color indexed="8"/>
        <rFont val="바탕"/>
        <family val="1"/>
      </rPr>
      <t>종</t>
    </r>
  </si>
  <si>
    <r>
      <t>소음</t>
    </r>
    <r>
      <rPr>
        <sz val="9"/>
        <color indexed="8"/>
        <rFont val="Times New Roman"/>
        <family val="1"/>
      </rPr>
      <t xml:space="preserve"> </t>
    </r>
  </si>
  <si>
    <r>
      <t>진동</t>
    </r>
    <r>
      <rPr>
        <sz val="9"/>
        <color indexed="8"/>
        <rFont val="Times New Roman"/>
        <family val="1"/>
      </rPr>
      <t xml:space="preserve"> </t>
    </r>
  </si>
  <si>
    <r>
      <t>80</t>
    </r>
    <r>
      <rPr>
        <sz val="9"/>
        <color indexed="8"/>
        <rFont val="바탕"/>
        <family val="1"/>
      </rPr>
      <t>톤이상</t>
    </r>
  </si>
  <si>
    <r>
      <t>20~80</t>
    </r>
    <r>
      <rPr>
        <sz val="9"/>
        <color indexed="8"/>
        <rFont val="바탕"/>
        <family val="1"/>
      </rPr>
      <t>톤</t>
    </r>
  </si>
  <si>
    <r>
      <t>10~20</t>
    </r>
    <r>
      <rPr>
        <sz val="9"/>
        <color indexed="8"/>
        <rFont val="바탕"/>
        <family val="1"/>
      </rPr>
      <t>톤</t>
    </r>
  </si>
  <si>
    <r>
      <t>2~10</t>
    </r>
    <r>
      <rPr>
        <sz val="9"/>
        <color indexed="8"/>
        <rFont val="바탕"/>
        <family val="1"/>
      </rPr>
      <t>톤</t>
    </r>
  </si>
  <si>
    <r>
      <t>2</t>
    </r>
    <r>
      <rPr>
        <sz val="9"/>
        <color indexed="8"/>
        <rFont val="바탕"/>
        <family val="1"/>
      </rPr>
      <t>톤미만</t>
    </r>
  </si>
  <si>
    <r>
      <t>2000</t>
    </r>
    <r>
      <rPr>
        <sz val="9"/>
        <color indexed="8"/>
        <rFont val="바탕"/>
        <family val="1"/>
      </rPr>
      <t>㎥이상</t>
    </r>
  </si>
  <si>
    <r>
      <t>700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2000</t>
    </r>
  </si>
  <si>
    <r>
      <t>200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700</t>
    </r>
  </si>
  <si>
    <r>
      <t>50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200</t>
    </r>
  </si>
  <si>
    <r>
      <t>50</t>
    </r>
    <r>
      <rPr>
        <sz val="9"/>
        <color indexed="8"/>
        <rFont val="바탕"/>
        <family val="1"/>
      </rPr>
      <t>㎥미만</t>
    </r>
  </si>
  <si>
    <r>
      <t>자료</t>
    </r>
    <r>
      <rPr>
        <sz val="9"/>
        <color indexed="8"/>
        <rFont val="Times New Roman"/>
        <family val="1"/>
      </rPr>
      <t xml:space="preserve"> :  </t>
    </r>
    <r>
      <rPr>
        <sz val="9"/>
        <color indexed="8"/>
        <rFont val="바탕"/>
        <family val="1"/>
      </rPr>
      <t>환경보전과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</si>
  <si>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건</t>
    </r>
  </si>
  <si>
    <r>
      <t>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정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역</t>
    </r>
    <r>
      <rPr>
        <sz val="9"/>
        <color indexed="8"/>
        <rFont val="Times New Roman"/>
        <family val="1"/>
      </rPr>
      <t xml:space="preserve">    </t>
    </r>
  </si>
  <si>
    <r>
      <rPr>
        <sz val="9"/>
        <color indexed="8"/>
        <rFont val="바탕"/>
        <family val="1"/>
      </rPr>
      <t>병과고발</t>
    </r>
    <r>
      <rPr>
        <sz val="9"/>
        <color indexed="8"/>
        <rFont val="Times New Roman"/>
        <family val="1"/>
      </rPr>
      <t xml:space="preserve">  </t>
    </r>
    <r>
      <rPr>
        <vertAlign val="superscript"/>
        <sz val="9"/>
        <color indexed="8"/>
        <rFont val="Times New Roman"/>
        <family val="1"/>
      </rPr>
      <t>1)</t>
    </r>
    <r>
      <rPr>
        <sz val="9"/>
        <color indexed="8"/>
        <rFont val="Times New Roman"/>
        <family val="1"/>
      </rPr>
      <t xml:space="preserve">
Accusation with administrative measures</t>
    </r>
  </si>
  <si>
    <r>
      <t>경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고</t>
    </r>
  </si>
  <si>
    <r>
      <t>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타</t>
    </r>
  </si>
  <si>
    <r>
      <t>3. 배출부과금 부과 및 징수현황</t>
    </r>
    <r>
      <rPr>
        <b/>
        <vertAlign val="superscript"/>
        <sz val="14"/>
        <color indexed="8"/>
        <rFont val="바탕"/>
        <family val="1"/>
      </rPr>
      <t>1)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</si>
  <si>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
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</si>
  <si>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 xml:space="preserve">총부과
</t>
    </r>
    <r>
      <rPr>
        <sz val="9"/>
        <color indexed="8"/>
        <rFont val="Times New Roman"/>
        <family val="1"/>
      </rPr>
      <t>Total imposition</t>
    </r>
  </si>
  <si>
    <r>
      <rPr>
        <sz val="9"/>
        <color indexed="8"/>
        <rFont val="바탕"/>
        <family val="1"/>
      </rPr>
      <t xml:space="preserve">총징수
</t>
    </r>
    <r>
      <rPr>
        <sz val="9"/>
        <color indexed="8"/>
        <rFont val="Times New Roman"/>
        <family val="1"/>
      </rPr>
      <t>Total 
collection</t>
    </r>
  </si>
  <si>
    <r>
      <rPr>
        <sz val="9"/>
        <color indexed="8"/>
        <rFont val="바탕"/>
        <family val="1"/>
      </rPr>
      <t>대기</t>
    </r>
    <r>
      <rPr>
        <sz val="9"/>
        <color indexed="8"/>
        <rFont val="Times New Roman"/>
        <family val="1"/>
      </rPr>
      <t xml:space="preserve">                                        Air</t>
    </r>
  </si>
  <si>
    <r>
      <rPr>
        <sz val="9"/>
        <color indexed="8"/>
        <rFont val="바탕"/>
        <family val="1"/>
      </rPr>
      <t xml:space="preserve">수질
</t>
    </r>
    <r>
      <rPr>
        <sz val="9"/>
        <color indexed="8"/>
        <rFont val="Times New Roman"/>
        <family val="1"/>
      </rPr>
      <t>Water</t>
    </r>
  </si>
  <si>
    <r>
      <rPr>
        <sz val="9"/>
        <color indexed="8"/>
        <rFont val="바탕"/>
        <family val="1"/>
      </rPr>
      <t xml:space="preserve">부과
</t>
    </r>
    <r>
      <rPr>
        <sz val="9"/>
        <color indexed="8"/>
        <rFont val="Times New Roman"/>
        <family val="1"/>
      </rPr>
      <t>Imposition</t>
    </r>
  </si>
  <si>
    <r>
      <rPr>
        <sz val="9"/>
        <color indexed="8"/>
        <rFont val="바탕"/>
        <family val="1"/>
      </rPr>
      <t xml:space="preserve">징수
</t>
    </r>
    <r>
      <rPr>
        <sz val="9"/>
        <color indexed="8"/>
        <rFont val="Times New Roman"/>
        <family val="1"/>
      </rPr>
      <t>Collection</t>
    </r>
  </si>
  <si>
    <r>
      <t>(SO</t>
    </r>
    <r>
      <rPr>
        <sz val="9"/>
        <color indexed="8"/>
        <rFont val="바탕체"/>
        <family val="1"/>
      </rPr>
      <t>₂</t>
    </r>
    <r>
      <rPr>
        <sz val="9"/>
        <color indexed="8"/>
        <rFont val="Times New Roman"/>
        <family val="1"/>
      </rPr>
      <t>)</t>
    </r>
  </si>
  <si>
    <r>
      <t>(NO</t>
    </r>
    <r>
      <rPr>
        <sz val="9"/>
        <color indexed="8"/>
        <rFont val="바탕체"/>
        <family val="1"/>
      </rPr>
      <t>₂</t>
    </r>
    <r>
      <rPr>
        <sz val="9"/>
        <color indexed="8"/>
        <rFont val="Times New Roman"/>
        <family val="1"/>
      </rPr>
      <t>)</t>
    </r>
  </si>
  <si>
    <r>
      <t>(PM</t>
    </r>
    <r>
      <rPr>
        <b/>
        <vertAlign val="subscript"/>
        <sz val="9"/>
        <color indexed="8"/>
        <rFont val="Times New Roman"/>
        <family val="1"/>
      </rPr>
      <t>10</t>
    </r>
    <r>
      <rPr>
        <sz val="9"/>
        <color indexed="8"/>
        <rFont val="Times New Roman"/>
        <family val="1"/>
      </rPr>
      <t>)</t>
    </r>
  </si>
  <si>
    <r>
      <t>(O</t>
    </r>
    <r>
      <rPr>
        <sz val="9"/>
        <color indexed="8"/>
        <rFont val="바탕체"/>
        <family val="1"/>
      </rPr>
      <t>₃</t>
    </r>
    <r>
      <rPr>
        <sz val="9"/>
        <color indexed="8"/>
        <rFont val="Times New Roman"/>
        <family val="1"/>
      </rPr>
      <t>)</t>
    </r>
  </si>
  <si>
    <r>
      <t>(SO</t>
    </r>
    <r>
      <rPr>
        <sz val="9"/>
        <color indexed="8"/>
        <rFont val="바탕체"/>
        <family val="1"/>
      </rPr>
      <t>₂</t>
    </r>
    <r>
      <rPr>
        <sz val="9"/>
        <color indexed="8"/>
        <rFont val="Times New Roman"/>
        <family val="1"/>
      </rPr>
      <t>)</t>
    </r>
  </si>
  <si>
    <r>
      <t>(NO</t>
    </r>
    <r>
      <rPr>
        <sz val="9"/>
        <color indexed="8"/>
        <rFont val="바탕체"/>
        <family val="1"/>
      </rPr>
      <t>₂</t>
    </r>
    <r>
      <rPr>
        <sz val="9"/>
        <color indexed="8"/>
        <rFont val="Times New Roman"/>
        <family val="1"/>
      </rPr>
      <t>)</t>
    </r>
  </si>
  <si>
    <r>
      <t>(PM</t>
    </r>
    <r>
      <rPr>
        <b/>
        <vertAlign val="subscript"/>
        <sz val="9"/>
        <color indexed="8"/>
        <rFont val="Times New Roman"/>
        <family val="1"/>
      </rPr>
      <t>10</t>
    </r>
    <r>
      <rPr>
        <sz val="9"/>
        <color indexed="8"/>
        <rFont val="Times New Roman"/>
        <family val="1"/>
      </rPr>
      <t>)</t>
    </r>
  </si>
  <si>
    <r>
      <t>(O</t>
    </r>
    <r>
      <rPr>
        <sz val="9"/>
        <color indexed="8"/>
        <rFont val="바탕체"/>
        <family val="1"/>
      </rPr>
      <t>₃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</si>
  <si>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바탕체"/>
        <family val="1"/>
      </rPr>
      <t>㎍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체"/>
        <family val="1"/>
      </rPr>
      <t>㎥</t>
    </r>
    <r>
      <rPr>
        <sz val="9"/>
        <color indexed="8"/>
        <rFont val="Times New Roman"/>
        <family val="1"/>
      </rPr>
      <t xml:space="preserve"> )/year</t>
    </r>
  </si>
  <si>
    <r>
      <t xml:space="preserve">Unit : Place, </t>
    </r>
    <r>
      <rPr>
        <sz val="9"/>
        <color indexed="8"/>
        <rFont val="바탕"/>
        <family val="1"/>
      </rPr>
      <t>㎡</t>
    </r>
  </si>
  <si>
    <r>
      <t>개</t>
    </r>
    <r>
      <rPr>
        <sz val="9"/>
        <color indexed="8"/>
        <rFont val="Times New Roman"/>
        <family val="1"/>
      </rPr>
      <t xml:space="preserve">         </t>
    </r>
    <r>
      <rPr>
        <sz val="9"/>
        <color indexed="8"/>
        <rFont val="바탕"/>
        <family val="1"/>
      </rPr>
      <t>소</t>
    </r>
  </si>
  <si>
    <r>
      <t>면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바탕"/>
        <family val="1"/>
      </rPr>
      <t>적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)</t>
    </r>
  </si>
  <si>
    <r>
      <t>총매립용량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㎥</t>
    </r>
    <r>
      <rPr>
        <sz val="9"/>
        <color indexed="8"/>
        <rFont val="Times New Roman"/>
        <family val="1"/>
      </rPr>
      <t>)</t>
    </r>
  </si>
  <si>
    <r>
      <t>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매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립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량</t>
    </r>
    <r>
      <rPr>
        <vertAlign val="superscript"/>
        <sz val="9"/>
        <color indexed="8"/>
        <rFont val="Times New Roman"/>
        <family val="1"/>
      </rPr>
      <t>1)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㎥</t>
    </r>
    <r>
      <rPr>
        <sz val="9"/>
        <color indexed="8"/>
        <rFont val="Times New Roman"/>
        <family val="1"/>
      </rPr>
      <t>)</t>
    </r>
  </si>
  <si>
    <r>
      <t>잔여매립가능량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㎥</t>
    </r>
    <r>
      <rPr>
        <sz val="9"/>
        <color indexed="8"/>
        <rFont val="Times New Roman"/>
        <family val="1"/>
      </rPr>
      <t>)</t>
    </r>
  </si>
  <si>
    <r>
      <t>단위</t>
    </r>
    <r>
      <rPr>
        <sz val="9"/>
        <color indexed="8"/>
        <rFont val="Times New Roman"/>
        <family val="1"/>
      </rPr>
      <t xml:space="preserve"> : %, </t>
    </r>
    <r>
      <rPr>
        <sz val="9"/>
        <color indexed="8"/>
        <rFont val="바탕"/>
        <family val="1"/>
      </rPr>
      <t>톤</t>
    </r>
  </si>
  <si>
    <r>
      <rPr>
        <sz val="9"/>
        <color indexed="8"/>
        <rFont val="바탕"/>
        <family val="1"/>
      </rPr>
      <t>합계</t>
    </r>
  </si>
  <si>
    <r>
      <rPr>
        <sz val="9"/>
        <color indexed="8"/>
        <rFont val="바탕"/>
        <family val="1"/>
      </rPr>
      <t>생활계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폐기물</t>
    </r>
    <r>
      <rPr>
        <vertAlign val="superscript"/>
        <sz val="9"/>
        <color indexed="8"/>
        <rFont val="Times New Roman"/>
        <family val="1"/>
      </rPr>
      <t>2)</t>
    </r>
  </si>
  <si>
    <r>
      <rPr>
        <sz val="9"/>
        <color indexed="8"/>
        <rFont val="바탕"/>
        <family val="1"/>
      </rPr>
      <t>사업장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배출시설계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폐기물</t>
    </r>
  </si>
  <si>
    <r>
      <rPr>
        <sz val="9"/>
        <color indexed="8"/>
        <rFont val="바탕"/>
        <family val="1"/>
      </rPr>
      <t>건설폐기물</t>
    </r>
  </si>
  <si>
    <r>
      <rPr>
        <sz val="9"/>
        <color indexed="8"/>
        <rFont val="바탕"/>
        <family val="1"/>
      </rPr>
      <t>지정폐기물</t>
    </r>
  </si>
  <si>
    <r>
      <t>재활용율</t>
    </r>
    <r>
      <rPr>
        <vertAlign val="superscript"/>
        <sz val="9"/>
        <color indexed="8"/>
        <rFont val="바탕"/>
        <family val="1"/>
      </rPr>
      <t>1)</t>
    </r>
  </si>
  <si>
    <r>
      <t xml:space="preserve">Unit :  </t>
    </r>
    <r>
      <rPr>
        <sz val="9"/>
        <color indexed="8"/>
        <rFont val="바탕"/>
        <family val="1"/>
      </rPr>
      <t>㎥</t>
    </r>
    <r>
      <rPr>
        <sz val="9"/>
        <color indexed="8"/>
        <rFont val="Times New Roman"/>
        <family val="1"/>
      </rPr>
      <t>/Day</t>
    </r>
  </si>
  <si>
    <r>
      <t xml:space="preserve">Unit : person, </t>
    </r>
    <r>
      <rPr>
        <sz val="9"/>
        <color indexed="8"/>
        <rFont val="바탕"/>
        <family val="1"/>
      </rPr>
      <t>㎥</t>
    </r>
  </si>
  <si>
    <r>
      <t>인구</t>
    </r>
    <r>
      <rPr>
        <vertAlign val="superscript"/>
        <sz val="9"/>
        <color indexed="8"/>
        <rFont val="바탕"/>
        <family val="1"/>
      </rPr>
      <t>1)</t>
    </r>
  </si>
  <si>
    <t>600   환     경</t>
  </si>
  <si>
    <t>602  환     경</t>
  </si>
  <si>
    <t>ENVIRONMENT   603</t>
  </si>
  <si>
    <t>608   환     경</t>
  </si>
  <si>
    <t>612   환     경</t>
  </si>
  <si>
    <t>614   환     경</t>
  </si>
  <si>
    <t>ENVIRONMENT   615</t>
  </si>
  <si>
    <t>616   환     경</t>
  </si>
  <si>
    <t>618   환   경</t>
  </si>
  <si>
    <t>ENVIROMENT   621</t>
  </si>
  <si>
    <t>624   환   경</t>
  </si>
  <si>
    <t>ENVIRONMENT   625</t>
  </si>
  <si>
    <t>626   환   경</t>
  </si>
  <si>
    <t>ENVIRONMENT   627</t>
  </si>
  <si>
    <t>628   환   경</t>
  </si>
  <si>
    <t>ENVIRONMENT   629</t>
  </si>
  <si>
    <t>630   환   경</t>
  </si>
  <si>
    <t>ENVIRONMENT   631</t>
  </si>
  <si>
    <t>632  환   경</t>
  </si>
  <si>
    <t>634   환   경</t>
  </si>
  <si>
    <t>ENVIRONMENT   635</t>
  </si>
  <si>
    <t>636   환   경</t>
  </si>
  <si>
    <t>ENVIRONMENT   637</t>
  </si>
  <si>
    <t>638   환   경</t>
  </si>
  <si>
    <t>ENVIRONMENT   639</t>
  </si>
  <si>
    <t>640   환   경</t>
  </si>
  <si>
    <t>ENVIRONMENT   641</t>
  </si>
  <si>
    <t>642   환   경</t>
  </si>
  <si>
    <t>ENVIRONMENT   643</t>
  </si>
  <si>
    <t>646   환     경</t>
  </si>
  <si>
    <t>ENVIRONMENT   647</t>
  </si>
  <si>
    <t>648   환     경</t>
  </si>
  <si>
    <t>ENVIRONMENT   649</t>
  </si>
  <si>
    <t>650   환     경</t>
  </si>
  <si>
    <t>ENVIRONMENT   651</t>
  </si>
  <si>
    <t xml:space="preserve"> -</t>
  </si>
  <si>
    <t>Source : Environmental Management Division, Ministry of Environment</t>
  </si>
  <si>
    <t>자료 : 환경보전과, 「환경부 에어코리아 대기환경정보」 환경부 대기환경과</t>
  </si>
  <si>
    <t>2009</t>
  </si>
  <si>
    <t>PPm/8hours</t>
  </si>
  <si>
    <r>
      <t>(</t>
    </r>
    <r>
      <rPr>
        <sz val="9"/>
        <rFont val="바탕체"/>
        <family val="1"/>
      </rPr>
      <t>㎍</t>
    </r>
    <r>
      <rPr>
        <sz val="9"/>
        <rFont val="Times New Roman"/>
        <family val="1"/>
      </rPr>
      <t>/</t>
    </r>
    <r>
      <rPr>
        <sz val="9"/>
        <rFont val="바탕체"/>
        <family val="1"/>
      </rPr>
      <t>㎥</t>
    </r>
    <r>
      <rPr>
        <sz val="9"/>
        <rFont val="Times New Roman"/>
        <family val="1"/>
      </rPr>
      <t xml:space="preserve"> )/year</t>
    </r>
  </si>
  <si>
    <t>PPm/year</t>
  </si>
  <si>
    <r>
      <t>(O</t>
    </r>
    <r>
      <rPr>
        <sz val="9"/>
        <rFont val="바탕체"/>
        <family val="1"/>
      </rPr>
      <t>₃</t>
    </r>
    <r>
      <rPr>
        <sz val="9"/>
        <rFont val="Times New Roman"/>
        <family val="1"/>
      </rPr>
      <t>)</t>
    </r>
  </si>
  <si>
    <r>
      <t>(PM</t>
    </r>
    <r>
      <rPr>
        <b/>
        <vertAlign val="subscript"/>
        <sz val="9"/>
        <rFont val="Times New Roman"/>
        <family val="1"/>
      </rPr>
      <t>2.5</t>
    </r>
    <r>
      <rPr>
        <sz val="9"/>
        <rFont val="Times New Roman"/>
        <family val="1"/>
      </rPr>
      <t>)</t>
    </r>
  </si>
  <si>
    <r>
      <t>(PM</t>
    </r>
    <r>
      <rPr>
        <b/>
        <vertAlign val="subscript"/>
        <sz val="9"/>
        <rFont val="Times New Roman"/>
        <family val="1"/>
      </rPr>
      <t>10</t>
    </r>
    <r>
      <rPr>
        <sz val="9"/>
        <rFont val="Times New Roman"/>
        <family val="1"/>
      </rPr>
      <t>)</t>
    </r>
  </si>
  <si>
    <r>
      <t>(NO</t>
    </r>
    <r>
      <rPr>
        <sz val="9"/>
        <rFont val="바탕체"/>
        <family val="1"/>
      </rPr>
      <t>₂</t>
    </r>
    <r>
      <rPr>
        <sz val="9"/>
        <rFont val="Times New Roman"/>
        <family val="1"/>
      </rPr>
      <t>)</t>
    </r>
  </si>
  <si>
    <t>(CO)</t>
  </si>
  <si>
    <r>
      <t>(SO</t>
    </r>
    <r>
      <rPr>
        <sz val="9"/>
        <rFont val="바탕체"/>
        <family val="1"/>
      </rPr>
      <t>₂</t>
    </r>
    <r>
      <rPr>
        <sz val="9"/>
        <rFont val="Times New Roman"/>
        <family val="1"/>
      </rPr>
      <t>)</t>
    </r>
  </si>
  <si>
    <t>월     별</t>
  </si>
  <si>
    <t>오존</t>
  </si>
  <si>
    <t>미세먼지</t>
  </si>
  <si>
    <t>이산화질소</t>
  </si>
  <si>
    <t>일산화탄소</t>
  </si>
  <si>
    <t>태  안  (남문리)</t>
  </si>
  <si>
    <t>태  안  (포지리)</t>
  </si>
  <si>
    <t>예  산  (주교리)</t>
  </si>
  <si>
    <t>연 도 별</t>
  </si>
  <si>
    <t>홍  성  (오관리)</t>
  </si>
  <si>
    <t>청  양  (읍내리)</t>
  </si>
  <si>
    <t>부  여  (동남리)</t>
  </si>
  <si>
    <t>금  산  (상리)</t>
  </si>
  <si>
    <t>당  진  (정곡리)</t>
  </si>
  <si>
    <t>당  진  (난지도리)</t>
  </si>
  <si>
    <t>논  산  (부창동)</t>
  </si>
  <si>
    <t>서  산  (동문동)</t>
  </si>
  <si>
    <t>서  산  (독곶리)</t>
  </si>
  <si>
    <t>아  산  (공수리)</t>
  </si>
  <si>
    <t>아  산  (모종동)</t>
  </si>
  <si>
    <t>보  령  (대천동)</t>
  </si>
  <si>
    <t>공  주  (봉황동)</t>
  </si>
  <si>
    <t>(백석동)</t>
  </si>
  <si>
    <t>천   안</t>
  </si>
  <si>
    <t>천   안  (성황동)</t>
  </si>
  <si>
    <t>4. Air Pollutant Emission(Cont'd)</t>
  </si>
  <si>
    <t>4. 대기오염(계속)</t>
  </si>
  <si>
    <t>4. Air Pollutant Emission</t>
  </si>
  <si>
    <t>ENVIRONMENT   607</t>
  </si>
  <si>
    <t>606   환     경</t>
  </si>
  <si>
    <t>ENVIRONMENT   605</t>
  </si>
  <si>
    <t>604   환     경</t>
  </si>
  <si>
    <t>주 1) 2018년부터 행정구역 추가 (기존 7곳 &gt; 18곳)</t>
  </si>
  <si>
    <t>주 2) 2018년부터 미세먼지(PM2.5) 추가</t>
  </si>
  <si>
    <t>4. 대기오염 1) 2)</t>
  </si>
  <si>
    <t>주 : 2017년 통계는 '19년 공표 예정</t>
  </si>
  <si>
    <t>자료 : 환경보전과, 환경부 「전국폐기물통계조사」, 「전국 폐기물 발생 및 처리 현황」, 「지정폐기물 발생 및 처리 현황」</t>
  </si>
  <si>
    <t>주 : 2017년 통계는 '19년 공표 예정</t>
  </si>
  <si>
    <t>16개소</t>
  </si>
  <si>
    <t>주 : 2017년 통계는 2019년 상반기 공표 예정</t>
  </si>
  <si>
    <t>주 : 2017년 통계는 2019년 상반기 공표 예정</t>
  </si>
  <si>
    <r>
      <t>35</t>
    </r>
    <r>
      <rPr>
        <sz val="8"/>
        <rFont val="바탕"/>
        <family val="1"/>
      </rPr>
      <t>개소</t>
    </r>
    <r>
      <rPr>
        <sz val="8"/>
        <rFont val="Times New Roman"/>
        <family val="1"/>
      </rPr>
      <t>/122</t>
    </r>
    <r>
      <rPr>
        <sz val="8"/>
        <rFont val="바탕"/>
        <family val="1"/>
      </rPr>
      <t>개소</t>
    </r>
  </si>
  <si>
    <r>
      <t>37</t>
    </r>
    <r>
      <rPr>
        <sz val="8"/>
        <rFont val="바탕"/>
        <family val="1"/>
      </rPr>
      <t>개소</t>
    </r>
    <r>
      <rPr>
        <sz val="8"/>
        <rFont val="Times New Roman"/>
        <family val="1"/>
      </rPr>
      <t>/134</t>
    </r>
    <r>
      <rPr>
        <sz val="8"/>
        <rFont val="바탕"/>
        <family val="1"/>
      </rPr>
      <t>개소</t>
    </r>
  </si>
  <si>
    <r>
      <t>41</t>
    </r>
    <r>
      <rPr>
        <sz val="8"/>
        <rFont val="바탕"/>
        <family val="1"/>
      </rPr>
      <t>개소</t>
    </r>
    <r>
      <rPr>
        <sz val="8"/>
        <rFont val="Times New Roman"/>
        <family val="1"/>
      </rPr>
      <t>/180</t>
    </r>
    <r>
      <rPr>
        <sz val="8"/>
        <rFont val="바탕"/>
        <family val="1"/>
      </rPr>
      <t>개소</t>
    </r>
  </si>
  <si>
    <r>
      <t>47</t>
    </r>
    <r>
      <rPr>
        <sz val="8"/>
        <rFont val="바탕"/>
        <family val="1"/>
      </rPr>
      <t>개소</t>
    </r>
    <r>
      <rPr>
        <sz val="8"/>
        <rFont val="Times New Roman"/>
        <family val="1"/>
      </rPr>
      <t>/271</t>
    </r>
    <r>
      <rPr>
        <sz val="8"/>
        <rFont val="바탕"/>
        <family val="1"/>
      </rPr>
      <t>개소</t>
    </r>
  </si>
  <si>
    <r>
      <t>51</t>
    </r>
    <r>
      <rPr>
        <sz val="8"/>
        <rFont val="바탕"/>
        <family val="1"/>
      </rPr>
      <t>개소</t>
    </r>
    <r>
      <rPr>
        <sz val="8"/>
        <rFont val="Times New Roman"/>
        <family val="1"/>
      </rPr>
      <t>/283</t>
    </r>
    <r>
      <rPr>
        <sz val="8"/>
        <rFont val="바탕"/>
        <family val="1"/>
      </rPr>
      <t>개소</t>
    </r>
  </si>
  <si>
    <r>
      <t>54</t>
    </r>
    <r>
      <rPr>
        <sz val="8"/>
        <rFont val="바탕"/>
        <family val="1"/>
      </rPr>
      <t>개소</t>
    </r>
    <r>
      <rPr>
        <sz val="8"/>
        <rFont val="Times New Roman"/>
        <family val="1"/>
      </rPr>
      <t>/290</t>
    </r>
    <r>
      <rPr>
        <sz val="8"/>
        <rFont val="바탕"/>
        <family val="1"/>
      </rPr>
      <t>개소</t>
    </r>
  </si>
  <si>
    <r>
      <rPr>
        <sz val="9"/>
        <rFont val="바탕"/>
        <family val="1"/>
      </rPr>
      <t>이상</t>
    </r>
    <r>
      <rPr>
        <sz val="9"/>
        <rFont val="Times New Roman"/>
        <family val="1"/>
      </rPr>
      <t>/</t>
    </r>
    <r>
      <rPr>
        <sz val="9"/>
        <rFont val="바탕"/>
        <family val="1"/>
      </rPr>
      <t>미만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</si>
  <si>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시설용량</t>
    </r>
    <r>
      <rPr>
        <sz val="9"/>
        <rFont val="Times New Roman"/>
        <family val="1"/>
      </rPr>
      <t>(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/</t>
    </r>
    <r>
      <rPr>
        <sz val="9"/>
        <rFont val="바탕"/>
        <family val="1"/>
      </rPr>
      <t>일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</si>
  <si>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처리량</t>
    </r>
    <r>
      <rPr>
        <sz val="9"/>
        <rFont val="Times New Roman"/>
        <family val="1"/>
      </rPr>
      <t>(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/</t>
    </r>
    <r>
      <rPr>
        <sz val="9"/>
        <rFont val="바탕"/>
        <family val="1"/>
      </rPr>
      <t>일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</si>
  <si>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처리</t>
    </r>
  </si>
  <si>
    <r>
      <rPr>
        <sz val="9"/>
        <rFont val="바탕"/>
        <family val="1"/>
      </rPr>
      <t>처리</t>
    </r>
  </si>
  <si>
    <r>
      <rPr>
        <sz val="9"/>
        <rFont val="바탕"/>
        <family val="1"/>
      </rPr>
      <t>연계처리량</t>
    </r>
    <r>
      <rPr>
        <sz val="9"/>
        <rFont val="Times New Roman"/>
        <family val="1"/>
      </rPr>
      <t>(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/</t>
    </r>
    <r>
      <rPr>
        <sz val="9"/>
        <rFont val="바탕"/>
        <family val="1"/>
      </rPr>
      <t>일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</si>
  <si>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가동
개시일</t>
    </r>
  </si>
  <si>
    <r>
      <rPr>
        <sz val="9"/>
        <rFont val="바탕"/>
        <family val="1"/>
      </rPr>
      <t>사업비</t>
    </r>
  </si>
  <si>
    <r>
      <rPr>
        <sz val="9"/>
        <rFont val="바탕"/>
        <family val="1"/>
      </rPr>
      <t>운영</t>
    </r>
  </si>
  <si>
    <r>
      <rPr>
        <sz val="7"/>
        <rFont val="바탕"/>
        <family val="1"/>
      </rPr>
      <t>방류수</t>
    </r>
  </si>
  <si>
    <r>
      <rPr>
        <sz val="9"/>
        <rFont val="바탕"/>
        <family val="1"/>
      </rPr>
      <t>방류수역</t>
    </r>
  </si>
  <si>
    <r>
      <rPr>
        <sz val="9"/>
        <rFont val="바탕"/>
        <family val="1"/>
      </rPr>
      <t>연도</t>
    </r>
  </si>
  <si>
    <r>
      <rPr>
        <sz val="9"/>
        <rFont val="바탕"/>
        <family val="1"/>
      </rPr>
      <t>시설명</t>
    </r>
  </si>
  <si>
    <r>
      <rPr>
        <sz val="9"/>
        <rFont val="바탕"/>
        <family val="1"/>
      </rPr>
      <t>소재지</t>
    </r>
  </si>
  <si>
    <r>
      <rPr>
        <sz val="9"/>
        <rFont val="바탕"/>
        <family val="1"/>
      </rPr>
      <t>효율</t>
    </r>
  </si>
  <si>
    <r>
      <rPr>
        <sz val="9"/>
        <rFont val="바탕"/>
        <family val="1"/>
      </rPr>
      <t>부하량</t>
    </r>
  </si>
  <si>
    <r>
      <rPr>
        <sz val="9"/>
        <rFont val="바탕"/>
        <family val="1"/>
      </rPr>
      <t>방법</t>
    </r>
  </si>
  <si>
    <r>
      <t>(</t>
    </r>
    <r>
      <rPr>
        <sz val="9"/>
        <rFont val="바탕"/>
        <family val="1"/>
      </rPr>
      <t>백만원</t>
    </r>
    <r>
      <rPr>
        <sz val="9"/>
        <rFont val="Times New Roman"/>
        <family val="1"/>
      </rPr>
      <t>)</t>
    </r>
  </si>
  <si>
    <r>
      <rPr>
        <sz val="9"/>
        <rFont val="바탕"/>
        <family val="1"/>
      </rPr>
      <t>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독</t>
    </r>
  </si>
  <si>
    <r>
      <t>(500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/</t>
    </r>
    <r>
      <rPr>
        <sz val="9"/>
        <rFont val="바탕"/>
        <family val="1"/>
      </rPr>
      <t>일</t>
    </r>
  </si>
  <si>
    <r>
      <rPr>
        <sz val="9"/>
        <rFont val="바탕"/>
        <family val="1"/>
      </rPr>
      <t>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</t>
    </r>
  </si>
  <si>
    <r>
      <rPr>
        <sz val="9"/>
        <rFont val="바탕"/>
        <family val="1"/>
      </rPr>
      <t>시군</t>
    </r>
  </si>
  <si>
    <r>
      <rPr>
        <sz val="9"/>
        <rFont val="바탕"/>
        <family val="1"/>
      </rPr>
      <t>물리적</t>
    </r>
  </si>
  <si>
    <r>
      <rPr>
        <sz val="9"/>
        <rFont val="바탕"/>
        <family val="1"/>
      </rPr>
      <t>생물
학적</t>
    </r>
  </si>
  <si>
    <r>
      <rPr>
        <sz val="9"/>
        <rFont val="바탕"/>
        <family val="1"/>
      </rPr>
      <t>고도</t>
    </r>
  </si>
  <si>
    <r>
      <rPr>
        <sz val="9"/>
        <rFont val="바탕"/>
        <family val="1"/>
      </rPr>
      <t>생물
학적</t>
    </r>
  </si>
  <si>
    <r>
      <rPr>
        <sz val="9"/>
        <rFont val="바탕"/>
        <family val="1"/>
      </rPr>
      <t>분뇨</t>
    </r>
  </si>
  <si>
    <r>
      <rPr>
        <sz val="9"/>
        <rFont val="바탕"/>
        <family val="1"/>
      </rPr>
      <t>축산</t>
    </r>
  </si>
  <si>
    <r>
      <rPr>
        <sz val="9"/>
        <rFont val="바탕"/>
        <family val="1"/>
      </rPr>
      <t>침출수</t>
    </r>
  </si>
  <si>
    <r>
      <rPr>
        <sz val="9"/>
        <rFont val="바탕"/>
        <family val="1"/>
      </rPr>
      <t>기타</t>
    </r>
  </si>
  <si>
    <r>
      <rPr>
        <sz val="9"/>
        <rFont val="바탕"/>
        <family val="1"/>
      </rPr>
      <t>지류</t>
    </r>
  </si>
  <si>
    <r>
      <rPr>
        <sz val="9"/>
        <rFont val="바탕"/>
        <family val="1"/>
      </rPr>
      <t>본류</t>
    </r>
  </si>
  <si>
    <r>
      <rPr>
        <sz val="9"/>
        <rFont val="바탕"/>
        <family val="1"/>
      </rPr>
      <t>수계</t>
    </r>
  </si>
  <si>
    <r>
      <rPr>
        <sz val="9"/>
        <rFont val="바탕"/>
        <family val="1"/>
      </rPr>
      <t>방류수</t>
    </r>
  </si>
  <si>
    <r>
      <t>(</t>
    </r>
    <r>
      <rPr>
        <sz val="8"/>
        <rFont val="바탕"/>
        <family val="1"/>
      </rPr>
      <t>백만원</t>
    </r>
    <r>
      <rPr>
        <sz val="8"/>
        <rFont val="Times New Roman"/>
        <family val="1"/>
      </rPr>
      <t>)</t>
    </r>
  </si>
  <si>
    <r>
      <t>(500</t>
    </r>
    <r>
      <rPr>
        <sz val="8"/>
        <rFont val="바탕"/>
        <family val="1"/>
      </rPr>
      <t>㎥</t>
    </r>
    <r>
      <rPr>
        <sz val="8"/>
        <rFont val="Times New Roman"/>
        <family val="1"/>
      </rPr>
      <t>/</t>
    </r>
    <r>
      <rPr>
        <sz val="8"/>
        <rFont val="바탕"/>
        <family val="1"/>
      </rPr>
      <t>일</t>
    </r>
  </si>
  <si>
    <r>
      <rPr>
        <sz val="8"/>
        <rFont val="바탕"/>
        <family val="1"/>
      </rPr>
      <t>이상</t>
    </r>
    <r>
      <rPr>
        <sz val="8"/>
        <rFont val="Times New Roman"/>
        <family val="1"/>
      </rPr>
      <t>/</t>
    </r>
    <r>
      <rPr>
        <sz val="8"/>
        <rFont val="바탕"/>
        <family val="1"/>
      </rPr>
      <t>미만</t>
    </r>
    <r>
      <rPr>
        <sz val="8"/>
        <rFont val="Times New Roman"/>
        <family val="1"/>
      </rPr>
      <t>)</t>
    </r>
  </si>
  <si>
    <r>
      <rPr>
        <sz val="8"/>
        <rFont val="바탕"/>
        <family val="1"/>
      </rPr>
      <t>수계</t>
    </r>
  </si>
  <si>
    <t>374개소</t>
  </si>
  <si>
    <t>(64개소/310개소)</t>
  </si>
  <si>
    <t>(774,090/
22,998)</t>
  </si>
  <si>
    <t>(5,000/
2,696)</t>
  </si>
  <si>
    <t>(606,899/
16,552)</t>
  </si>
  <si>
    <t>(2,549/)</t>
  </si>
  <si>
    <t>(2,603/
2,406)</t>
  </si>
  <si>
    <t>(601,747/
14,146)</t>
  </si>
  <si>
    <t>(125,675/
2,345)</t>
  </si>
  <si>
    <t>(858/)</t>
  </si>
  <si>
    <t>(380/)</t>
  </si>
  <si>
    <t>(8,637/)</t>
  </si>
  <si>
    <t>(23/)</t>
  </si>
  <si>
    <t>(1,855,711/
374,990)</t>
  </si>
  <si>
    <t>(769,090/20,302)</t>
  </si>
  <si>
    <t>(633,750/10,174)</t>
  </si>
  <si>
    <t>(700/1,412)</t>
  </si>
  <si>
    <t>(633,050/8,762)</t>
  </si>
  <si>
    <t>(480,264/7,564)</t>
  </si>
  <si>
    <t>(205/1,524)</t>
  </si>
  <si>
    <t>(480,059/6,040)</t>
  </si>
  <si>
    <t>(111,660/1,050)</t>
  </si>
  <si>
    <t>(692/)</t>
  </si>
  <si>
    <t>(261/)</t>
  </si>
  <si>
    <t>(8,551/)</t>
  </si>
  <si>
    <t>(1,296,586/155,268)</t>
  </si>
  <si>
    <t>천안공공하수처리장</t>
  </si>
  <si>
    <t>성환공공하수처리장</t>
  </si>
  <si>
    <t>병천공공하수처리장</t>
  </si>
  <si>
    <t>지장지구</t>
  </si>
  <si>
    <t>용정지구</t>
  </si>
  <si>
    <t>천안시 동남구 천안천변길 127</t>
  </si>
  <si>
    <t>천안시 서북구 성환읍 가동길 81</t>
  </si>
  <si>
    <t>천안시 동남구 수신면 발산길 250</t>
  </si>
  <si>
    <t>천안시 동남구 북면 윤용리 281-1</t>
  </si>
  <si>
    <t>천안시 동남구 북면 납안리 349</t>
  </si>
  <si>
    <t>천안시 동남구 북면 전곡리 85-1</t>
  </si>
  <si>
    <t>천안시 동남구 북면 양곡리 245</t>
  </si>
  <si>
    <t>천안시 동남구 북면 대평리 101</t>
  </si>
  <si>
    <t>천안시 동남구 병천면 매성리 341</t>
  </si>
  <si>
    <t>천안시 동남구 동면 구도리 205-1</t>
  </si>
  <si>
    <t>천안시 동남구 목천읍 서흥리 498</t>
  </si>
  <si>
    <t>천안시 동남구 동면 장송리 167-2</t>
  </si>
  <si>
    <t>천안시 서북구 입장면 양대리 129-2</t>
  </si>
  <si>
    <t>천안시 동남구 광덕면 광덕1리 725</t>
  </si>
  <si>
    <t>천안시 동남구 광덕면 광덕1리 561-1</t>
  </si>
  <si>
    <t>천안시 동남구 광덕면 광덕1리 727</t>
  </si>
  <si>
    <t>천안시 동남구 광덕면 광덕2리 425(420)</t>
  </si>
  <si>
    <t>천안시 동남구 광덕면 대덕리 430(281)</t>
  </si>
  <si>
    <t>천안시 동남구 광덕면 신흥리 129-3</t>
  </si>
  <si>
    <t>천안시 동남구 풍세면 미죽리 431</t>
  </si>
  <si>
    <t>천안시 동남구 광덕면 지장리360-8</t>
  </si>
  <si>
    <t>천안시 동남구 용정리 644</t>
  </si>
  <si>
    <t>백제문화로 2015-42</t>
  </si>
  <si>
    <t>백제큰길 2425번지</t>
  </si>
  <si>
    <t>공주시 유구읍</t>
  </si>
  <si>
    <t>공주시 반포면</t>
  </si>
  <si>
    <t xml:space="preserve"> DNR, HANT </t>
  </si>
  <si>
    <t>94.9.23.</t>
  </si>
  <si>
    <t xml:space="preserve"> 자체(직영) </t>
  </si>
  <si>
    <t xml:space="preserve"> UV </t>
  </si>
  <si>
    <t xml:space="preserve"> 천안천 </t>
  </si>
  <si>
    <t xml:space="preserve"> 곡교천 </t>
  </si>
  <si>
    <t xml:space="preserve"> 기타 </t>
  </si>
  <si>
    <t xml:space="preserve"> DNR </t>
  </si>
  <si>
    <t>05.02.28.</t>
  </si>
  <si>
    <t xml:space="preserve"> 성환천 </t>
  </si>
  <si>
    <t xml:space="preserve"> 아산만 </t>
  </si>
  <si>
    <t xml:space="preserve"> Denipho </t>
  </si>
  <si>
    <t>06.12.27.</t>
  </si>
  <si>
    <t xml:space="preserve"> 병천천 </t>
  </si>
  <si>
    <t xml:space="preserve"> 미호천 </t>
  </si>
  <si>
    <t>07.10.16</t>
  </si>
  <si>
    <t>병천천</t>
  </si>
  <si>
    <t>07.12.24</t>
  </si>
  <si>
    <t>03.11.27</t>
  </si>
  <si>
    <t>07.12.11</t>
  </si>
  <si>
    <t>09.09.01</t>
  </si>
  <si>
    <t>10.01.04</t>
  </si>
  <si>
    <t>병천천(녹동천)</t>
  </si>
  <si>
    <t>07.10.11</t>
  </si>
  <si>
    <t>병천천(산방천)</t>
  </si>
  <si>
    <t>14.06.30</t>
  </si>
  <si>
    <t>병천천(용두천)</t>
  </si>
  <si>
    <t>05.11.30</t>
  </si>
  <si>
    <t>입장천</t>
  </si>
  <si>
    <t>안성천</t>
  </si>
  <si>
    <t>아산만</t>
  </si>
  <si>
    <t>03.04.03</t>
  </si>
  <si>
    <t>풍서천</t>
  </si>
  <si>
    <t>03.04.30</t>
  </si>
  <si>
    <t>05.07.07</t>
  </si>
  <si>
    <t>06.04.25</t>
  </si>
  <si>
    <t>10.10.29</t>
  </si>
  <si>
    <t xml:space="preserve"> 전해소독 </t>
  </si>
  <si>
    <t>16.4.21</t>
  </si>
  <si>
    <t>봉강천</t>
  </si>
  <si>
    <t>96.05.28</t>
  </si>
  <si>
    <t>분리막</t>
  </si>
  <si>
    <t>'13.6.12</t>
  </si>
  <si>
    <t>정안천</t>
  </si>
  <si>
    <t>SBR(ICEAS)</t>
  </si>
  <si>
    <t>유구천</t>
  </si>
  <si>
    <t>용수천</t>
  </si>
  <si>
    <t>계룡면 월암리 127-1</t>
  </si>
  <si>
    <t>우성면 단지리 57-2</t>
  </si>
  <si>
    <t>상왕동 547</t>
  </si>
  <si>
    <t>신풍면 동원리 477</t>
  </si>
  <si>
    <t>계룡면 중장리 905-1</t>
  </si>
  <si>
    <t>계룡면 경천리 636-9</t>
  </si>
  <si>
    <t>사곡면 계실리 243-1</t>
  </si>
  <si>
    <t>쌍신동 329-11</t>
  </si>
  <si>
    <t>사곡면 호계리 454-8</t>
  </si>
  <si>
    <t>유구읍 만천리 287-1</t>
  </si>
  <si>
    <t>이인면 초봉리 317-1</t>
  </si>
  <si>
    <t>정안마곡사로 727</t>
  </si>
  <si>
    <t>정안면 내문리 202</t>
  </si>
  <si>
    <t>정안면 대산리 90-1</t>
  </si>
  <si>
    <t>보물길110-52</t>
  </si>
  <si>
    <t>우성면 신웅리 52-3</t>
  </si>
  <si>
    <t>사곡면 화월리 606-1</t>
  </si>
  <si>
    <t>오천면 갈현리</t>
  </si>
  <si>
    <t>개화(기도원)하수</t>
  </si>
  <si>
    <t>성주면 개화리 365</t>
  </si>
  <si>
    <t>개화(보창)하수</t>
  </si>
  <si>
    <t>성주면 개화리 480-1</t>
  </si>
  <si>
    <t>'94.12.23</t>
  </si>
  <si>
    <t>월암천</t>
  </si>
  <si>
    <t>'02.01.01</t>
  </si>
  <si>
    <t>'07.11.30</t>
  </si>
  <si>
    <t>왕촌천</t>
  </si>
  <si>
    <t>'08.06.18</t>
  </si>
  <si>
    <t>HBR-II</t>
  </si>
  <si>
    <t>'07.09.28</t>
  </si>
  <si>
    <t>중장천</t>
  </si>
  <si>
    <t>'07.09.03</t>
  </si>
  <si>
    <t>용두천</t>
  </si>
  <si>
    <t>10.06.28</t>
  </si>
  <si>
    <t>계실천</t>
  </si>
  <si>
    <t>10.07.30</t>
  </si>
  <si>
    <t>12.07.11</t>
  </si>
  <si>
    <t>KS-MBR</t>
  </si>
  <si>
    <t>15.07.06</t>
  </si>
  <si>
    <t>96.03.11.</t>
  </si>
  <si>
    <t>06.07.18.</t>
  </si>
  <si>
    <t>용성천</t>
  </si>
  <si>
    <t>08.09.23</t>
  </si>
  <si>
    <t>08.09.23.</t>
  </si>
  <si>
    <t>03.01.01.</t>
  </si>
  <si>
    <t>04.12.31.</t>
  </si>
  <si>
    <t>08.07.25.</t>
  </si>
  <si>
    <t>도천</t>
  </si>
  <si>
    <t>06.07.10.</t>
  </si>
  <si>
    <t>05.01.24</t>
  </si>
  <si>
    <t>남포천</t>
  </si>
  <si>
    <t>00.12.01</t>
  </si>
  <si>
    <t>성주면 개화리 436-1</t>
  </si>
  <si>
    <t>깊은골하수</t>
  </si>
  <si>
    <t>오천면 오포리724</t>
  </si>
  <si>
    <t>남동하수</t>
  </si>
  <si>
    <t>남곡동486-4</t>
  </si>
  <si>
    <t>농장하수</t>
  </si>
  <si>
    <t>남포면 창동리644</t>
  </si>
  <si>
    <t>대늑전하수</t>
  </si>
  <si>
    <t>미산면 늑전리522</t>
  </si>
  <si>
    <t>웅천읍 독산리511</t>
  </si>
  <si>
    <t>청라면 라원리640-12</t>
  </si>
  <si>
    <t>청라면 라원리847-8</t>
  </si>
  <si>
    <t>청라면 소양리 754-1</t>
  </si>
  <si>
    <t>주교면 은포리933-5</t>
  </si>
  <si>
    <t>남포면 봉덕리482-4</t>
  </si>
  <si>
    <t>웅천읍 수부2리737-2</t>
  </si>
  <si>
    <t>상중</t>
  </si>
  <si>
    <t>청라면 라원리1138</t>
  </si>
  <si>
    <t>미산면 늑전리121-1</t>
  </si>
  <si>
    <t>천북면 신죽리119-6</t>
  </si>
  <si>
    <t>남곡동141-4</t>
  </si>
  <si>
    <t>용수하수</t>
  </si>
  <si>
    <t>미산면 용수리2-1</t>
  </si>
  <si>
    <t>남포면 옥서리487-4</t>
  </si>
  <si>
    <t>평라하수</t>
  </si>
  <si>
    <t>미산면 평라리 27-1</t>
  </si>
  <si>
    <t>천북면 하만리127-2</t>
  </si>
  <si>
    <t>오천면 교성리151</t>
  </si>
  <si>
    <t>홍보3하수</t>
  </si>
  <si>
    <t>오천면 교성리184-23</t>
  </si>
  <si>
    <t>실옥동
환경공원로142</t>
  </si>
  <si>
    <t>둔포</t>
  </si>
  <si>
    <t>도고</t>
  </si>
  <si>
    <t>도고면 서들북로 9</t>
  </si>
  <si>
    <t>아산신도시</t>
  </si>
  <si>
    <t>아산시 탕정면 이순신대로 470-54</t>
  </si>
  <si>
    <t>UD-BCR</t>
  </si>
  <si>
    <t>주교천</t>
  </si>
  <si>
    <t>대천천</t>
  </si>
  <si>
    <t>궁촌천</t>
  </si>
  <si>
    <t>15.11.09</t>
  </si>
  <si>
    <t>01.11.01</t>
  </si>
  <si>
    <t>1996.11.</t>
  </si>
  <si>
    <t>2015.1.1</t>
  </si>
  <si>
    <t>A2O+MBR</t>
  </si>
  <si>
    <t>16.08.28</t>
  </si>
  <si>
    <t>2005.07.27</t>
  </si>
  <si>
    <t>2006.10.02</t>
  </si>
  <si>
    <t>2009.05.26</t>
  </si>
  <si>
    <t>2009.09.25</t>
  </si>
  <si>
    <t>2007.01.16</t>
  </si>
  <si>
    <t>2010.02.09</t>
  </si>
  <si>
    <t>(개선)
2012.12.26
2002.10.11</t>
  </si>
  <si>
    <t>2010.08.02</t>
  </si>
  <si>
    <t>2010.07.30</t>
  </si>
  <si>
    <t>2006.04.05</t>
  </si>
  <si>
    <t>1997.12.30</t>
  </si>
  <si>
    <t>2002.12.31</t>
  </si>
  <si>
    <t>1998.06.11</t>
  </si>
  <si>
    <t>1997.06.09</t>
  </si>
  <si>
    <t>2011.03.12</t>
  </si>
  <si>
    <t>'99.12.29</t>
  </si>
  <si>
    <t>'08.09.01.</t>
  </si>
  <si>
    <t>'11.09.16.</t>
  </si>
  <si>
    <t>'06.09.01</t>
  </si>
  <si>
    <t>'11.05.30.</t>
  </si>
  <si>
    <t>'09.11.25.</t>
  </si>
  <si>
    <t>'13.10.17.</t>
  </si>
  <si>
    <t>토양피복식
접촉산화법</t>
  </si>
  <si>
    <t>'96.12.01</t>
  </si>
  <si>
    <t>염소소독</t>
  </si>
  <si>
    <t>논산공공하수</t>
  </si>
  <si>
    <t>연무공공하수</t>
  </si>
  <si>
    <t>연무읍 왕릉로 169-33</t>
  </si>
  <si>
    <t>연산공공하수</t>
  </si>
  <si>
    <t>성동 우곤리</t>
  </si>
  <si>
    <t>광석 득윤1리 1065-4</t>
  </si>
  <si>
    <t>광석 왕전리</t>
  </si>
  <si>
    <t>노성 읍내리</t>
  </si>
  <si>
    <t>부적 마구평384</t>
  </si>
  <si>
    <t>아호지구</t>
  </si>
  <si>
    <t>부적 아호리</t>
  </si>
  <si>
    <t>벌곡 수락119-1</t>
  </si>
  <si>
    <t>벌곡 수락265-2</t>
  </si>
  <si>
    <t>모촌지구</t>
  </si>
  <si>
    <t>양촌 모촌376-9</t>
  </si>
  <si>
    <t>가야곡 산노리</t>
  </si>
  <si>
    <t>채운 화산리</t>
  </si>
  <si>
    <t>양촌 신흥리 120-1</t>
  </si>
  <si>
    <t>인천지구</t>
  </si>
  <si>
    <t>양촌 도평리 305-1</t>
  </si>
  <si>
    <t>한삼천지구</t>
  </si>
  <si>
    <t>벌곡면 한삼천리 32번지</t>
  </si>
  <si>
    <t>신양지구</t>
  </si>
  <si>
    <t>벌곡면 신양리 1-2번지</t>
  </si>
  <si>
    <t>벌곡면 도산리 195-2번지</t>
  </si>
  <si>
    <t>계룡공공하수처리시설</t>
  </si>
  <si>
    <t>당진공공하수처리시설</t>
  </si>
  <si>
    <t>고대부곡공공하수처리시설</t>
  </si>
  <si>
    <t>합덕공공하수처리시설</t>
  </si>
  <si>
    <t>신평공공하수처리시설</t>
  </si>
  <si>
    <t>송악공공하수처리시설</t>
  </si>
  <si>
    <t>중흥공공하수처리시설</t>
  </si>
  <si>
    <t>난지섬공공하수처리시설</t>
  </si>
  <si>
    <t>왜목마을공공하수처리시설</t>
  </si>
  <si>
    <t>학사촌공공하수처리시설</t>
  </si>
  <si>
    <t>독일인공공하수처리시설</t>
  </si>
  <si>
    <t>장고항 공공하수처리시설</t>
  </si>
  <si>
    <t>우두지구공공하수처리시설</t>
  </si>
  <si>
    <t>원우두실로 121</t>
  </si>
  <si>
    <t>용두지구공공하수처리시설</t>
  </si>
  <si>
    <t>삼봉공공하수처리시설</t>
  </si>
  <si>
    <t>송산지구공공하수처리시설</t>
  </si>
  <si>
    <t>삽교호공공하수처리시설</t>
  </si>
  <si>
    <t>'03.08.21</t>
  </si>
  <si>
    <t>2007.12</t>
  </si>
  <si>
    <t>2002.05.13</t>
  </si>
  <si>
    <t>2004.11</t>
  </si>
  <si>
    <t>2004.12</t>
  </si>
  <si>
    <t>1999.1.1</t>
  </si>
  <si>
    <t>2009.03</t>
  </si>
  <si>
    <t>2006.11</t>
  </si>
  <si>
    <t>2006.9</t>
  </si>
  <si>
    <t>2006.03</t>
  </si>
  <si>
    <t>2011.07</t>
  </si>
  <si>
    <t>2012.06</t>
  </si>
  <si>
    <t>DeNiPho 공법</t>
  </si>
  <si>
    <t>15.05.12</t>
  </si>
  <si>
    <t>MLE+화학
응집침전법</t>
  </si>
  <si>
    <t>02.04.18</t>
  </si>
  <si>
    <t>05.06.23</t>
  </si>
  <si>
    <t>09.09.15</t>
  </si>
  <si>
    <t>13.04.18</t>
  </si>
  <si>
    <t>07.06.08</t>
  </si>
  <si>
    <t>08.07.02</t>
  </si>
  <si>
    <t>00.01.01</t>
  </si>
  <si>
    <t>98.12.30</t>
  </si>
  <si>
    <t>01.10.17</t>
  </si>
  <si>
    <t>99.10.29</t>
  </si>
  <si>
    <t>03.04.10</t>
  </si>
  <si>
    <t>주 : 2017년 통계는 2019년 상반기 공표 예정</t>
  </si>
  <si>
    <r>
      <rPr>
        <b/>
        <sz val="8"/>
        <rFont val="바탕"/>
        <family val="1"/>
      </rPr>
      <t>군부</t>
    </r>
  </si>
  <si>
    <t>213개소</t>
  </si>
  <si>
    <t>(28개소/185개소)</t>
  </si>
  <si>
    <t>(140,340/12,824)</t>
  </si>
  <si>
    <t>(4,300/1,284)</t>
  </si>
  <si>
    <t>(136,040/11,540)</t>
  </si>
  <si>
    <t>(100,224/11,369)</t>
  </si>
  <si>
    <t>(2548.8/0)</t>
  </si>
  <si>
    <t>(2,285/995)</t>
  </si>
  <si>
    <t>(95,390/10,374)</t>
  </si>
  <si>
    <t>(14,015/1,295)</t>
  </si>
  <si>
    <t>(167/)</t>
  </si>
  <si>
    <t>(86/)</t>
  </si>
  <si>
    <t>(559,125/219,722)</t>
  </si>
  <si>
    <t>금산읍
금산천길 310</t>
  </si>
  <si>
    <t>남이면 역평리 420-1</t>
  </si>
  <si>
    <t>부리면 
어재리 417</t>
  </si>
  <si>
    <t>남일면 
신정2리 210-17</t>
  </si>
  <si>
    <t xml:space="preserve">진산면 석막리 91-1 </t>
  </si>
  <si>
    <t>남일면 덕천2리 418-1</t>
  </si>
  <si>
    <t>남일면 덕천3리 342</t>
  </si>
  <si>
    <t>부리면 신촌리 112-1</t>
  </si>
  <si>
    <t>제원면 
수당1리 983-18</t>
  </si>
  <si>
    <t>부리면 
선원리 526-1</t>
  </si>
  <si>
    <t>부리면 
어재2리 272-4</t>
  </si>
  <si>
    <t>부리면 
수통2리 111</t>
  </si>
  <si>
    <t>남일면 
마장2리 184-3</t>
  </si>
  <si>
    <t>남일면
 신천리 산943</t>
  </si>
  <si>
    <t>남일면
 신천2리 800-1</t>
  </si>
  <si>
    <t>남이면 
흑암2리 614-7</t>
  </si>
  <si>
    <t>남이면 하금3리 57-3</t>
  </si>
  <si>
    <t>복수면
곡남리 723-10</t>
  </si>
  <si>
    <t>군북면
호티리 787-2</t>
  </si>
  <si>
    <t>군북면
천을리 481</t>
  </si>
  <si>
    <t>부리면
예미리 400</t>
  </si>
  <si>
    <t>복수면
백암리 723-10</t>
  </si>
  <si>
    <t>부리면
수통리 700-72</t>
  </si>
  <si>
    <t>제원면
명암리 117-21</t>
  </si>
  <si>
    <t>진산면
교촌리 30</t>
  </si>
  <si>
    <t>II지역</t>
  </si>
  <si>
    <t>00.05.01</t>
  </si>
  <si>
    <t>12.02.23</t>
  </si>
  <si>
    <t>11.02.28</t>
  </si>
  <si>
    <t>11.09.10</t>
  </si>
  <si>
    <t>호기성침전지형오수고도처리법</t>
  </si>
  <si>
    <t>혐기/간헐폭기/배양조를이용한
하수고도처리공법</t>
  </si>
  <si>
    <t>미생물조정조를이용한고효율오수정화조</t>
  </si>
  <si>
    <t>험기/무산소/호기및용존산소저감조를
이용한하수고도처리공법</t>
  </si>
  <si>
    <t>08.12.30</t>
  </si>
  <si>
    <t>11.12.30</t>
  </si>
  <si>
    <t>12.02.26</t>
  </si>
  <si>
    <t>12.02.01</t>
  </si>
  <si>
    <t>남일면
초현리 507-5</t>
  </si>
  <si>
    <t>금성면
파초리 130-5</t>
  </si>
  <si>
    <t>남이면
하금리 297-4</t>
  </si>
  <si>
    <t xml:space="preserve">금성면
하신리 52-4
</t>
  </si>
  <si>
    <t>금성면
화림리 332</t>
  </si>
  <si>
    <t>외산</t>
  </si>
  <si>
    <t>외산면 장항리461-15</t>
  </si>
  <si>
    <t>'03.03.31</t>
  </si>
  <si>
    <t>13.12.18</t>
  </si>
  <si>
    <t>15.03.02</t>
  </si>
  <si>
    <t>13.07.16</t>
  </si>
  <si>
    <t>14.06.24</t>
  </si>
  <si>
    <t>01.12.15</t>
  </si>
  <si>
    <t>01.11.27</t>
  </si>
  <si>
    <t>00.12.08</t>
  </si>
  <si>
    <t>98.05.22</t>
  </si>
  <si>
    <t>06.06.18</t>
  </si>
  <si>
    <t>06.09.25</t>
  </si>
  <si>
    <t>07.11.03</t>
  </si>
  <si>
    <t>15.12.25</t>
  </si>
  <si>
    <t>04.07.04</t>
  </si>
  <si>
    <t>01.12.10</t>
  </si>
  <si>
    <t>06.12.31</t>
  </si>
  <si>
    <t>98.03.31</t>
  </si>
  <si>
    <t>98.12.24</t>
  </si>
  <si>
    <t>02.13.31</t>
  </si>
  <si>
    <t>02.12.31</t>
  </si>
  <si>
    <t>02.13.32</t>
  </si>
  <si>
    <t>06.02.28</t>
  </si>
  <si>
    <t>06.09.30</t>
  </si>
  <si>
    <t>하홍2</t>
  </si>
  <si>
    <t>초촌</t>
  </si>
  <si>
    <t>초촌면 초평리 463-4</t>
  </si>
  <si>
    <t>서면마량</t>
  </si>
  <si>
    <t>서면 마량리 132-6</t>
  </si>
  <si>
    <t>12.12.27</t>
  </si>
  <si>
    <t>15.09.01</t>
  </si>
  <si>
    <t>06.02.14</t>
  </si>
  <si>
    <t>11.01.01</t>
  </si>
  <si>
    <t>06.07.01</t>
  </si>
  <si>
    <t>97.12.30</t>
  </si>
  <si>
    <t>09.01.01</t>
  </si>
  <si>
    <t>10.02.03</t>
  </si>
  <si>
    <t>09.01.21</t>
  </si>
  <si>
    <t>04.07.05</t>
  </si>
  <si>
    <t>10.09.14</t>
  </si>
  <si>
    <t>06.12.28</t>
  </si>
  <si>
    <t>08.04.30</t>
  </si>
  <si>
    <t>04.07.21</t>
  </si>
  <si>
    <t>09.12.10</t>
  </si>
  <si>
    <t>08.12.16</t>
  </si>
  <si>
    <t>11.09.28</t>
  </si>
  <si>
    <t>12.10.01</t>
  </si>
  <si>
    <t>13.07.04</t>
  </si>
  <si>
    <t>17.03.17</t>
  </si>
  <si>
    <t>2001.12.29</t>
  </si>
  <si>
    <t>2006.01.</t>
  </si>
  <si>
    <t>2006.5.</t>
  </si>
  <si>
    <t>2007.12.13</t>
  </si>
  <si>
    <t>1999.12.</t>
  </si>
  <si>
    <t>2002.11.</t>
  </si>
  <si>
    <t>2001.6.</t>
  </si>
  <si>
    <t>2007.8.</t>
  </si>
  <si>
    <t>2002.12.</t>
  </si>
  <si>
    <t>2002.10.</t>
  </si>
  <si>
    <t>2003.12.</t>
  </si>
  <si>
    <r>
      <t>2</t>
    </r>
    <r>
      <rPr>
        <sz val="8"/>
        <rFont val="바탕"/>
        <family val="1"/>
      </rPr>
      <t>개소</t>
    </r>
  </si>
  <si>
    <t>홍성하수</t>
  </si>
  <si>
    <t>충남 홍성군 충서로1707번길</t>
  </si>
  <si>
    <t>광천하수</t>
  </si>
  <si>
    <t>은하면 충서로 1-45</t>
  </si>
  <si>
    <t>홍성군 구항면 오봉리 688-3 오봉마을</t>
  </si>
  <si>
    <t>2005.4.</t>
  </si>
  <si>
    <t>2010.12.</t>
  </si>
  <si>
    <t>2005.7.</t>
  </si>
  <si>
    <t>2005.6.</t>
  </si>
  <si>
    <t>2004.12.</t>
  </si>
  <si>
    <t>2001.5.</t>
  </si>
  <si>
    <t>2004.5</t>
  </si>
  <si>
    <t>2001.10.</t>
  </si>
  <si>
    <t>2006.5</t>
  </si>
  <si>
    <t>2005.10.</t>
  </si>
  <si>
    <t>2011.4.</t>
  </si>
  <si>
    <t>2013.1.</t>
  </si>
  <si>
    <t>2013.2.</t>
  </si>
  <si>
    <t>2014.01.</t>
  </si>
  <si>
    <t xml:space="preserve"> OD-ATS </t>
  </si>
  <si>
    <t>2003.1.28</t>
  </si>
  <si>
    <t xml:space="preserve"> 자외선 </t>
  </si>
  <si>
    <t xml:space="preserve"> 삽교천 </t>
  </si>
  <si>
    <t xml:space="preserve"> 금강서해 </t>
  </si>
  <si>
    <t>2004.07.01</t>
  </si>
  <si>
    <t xml:space="preserve"> SNR공법 </t>
  </si>
  <si>
    <t xml:space="preserve"> 생태반응조 </t>
  </si>
  <si>
    <t xml:space="preserve"> 남산천 </t>
  </si>
  <si>
    <t xml:space="preserve"> 와룡천 </t>
  </si>
  <si>
    <t>결성면 읍내리 270번지</t>
  </si>
  <si>
    <t>홍성군 장곡면 도산리 473-4</t>
  </si>
  <si>
    <t>서부면 이호리 90-2,90-3 지내</t>
  </si>
  <si>
    <t>홍성군 금마면 장성리 207-13 장파마을</t>
  </si>
  <si>
    <t>홍북지구</t>
  </si>
  <si>
    <t>홍성군 홍북면 중계리 499 문화마을</t>
  </si>
  <si>
    <t>내갈지구)</t>
  </si>
  <si>
    <t>갈산면 내갈리 341-6</t>
  </si>
  <si>
    <t>홍천지구</t>
  </si>
  <si>
    <t>홍성군 홍북면 중계리 752 홍천마을</t>
  </si>
  <si>
    <t>홍성군 광천읍 내죽리  내죽마을</t>
  </si>
  <si>
    <t>홍성군 서부면 이호리 406-1 하촌마을</t>
  </si>
  <si>
    <t>홍성군 서부면 궁리 산 105 궁리마을</t>
  </si>
  <si>
    <t>광천읍 벽계리 790</t>
  </si>
  <si>
    <t xml:space="preserve">홍성군 홍동면 운월리 598-1 운곡마을 </t>
  </si>
  <si>
    <t>홍성군 홍성읍 공리 467-2 공리마을</t>
  </si>
  <si>
    <t>홍성군 결성면 무량리 64-5 원무량 마을</t>
  </si>
  <si>
    <t>홍성군 은하면 화봉리 965-20 상가마을</t>
  </si>
  <si>
    <t>홍성군 홍북면 중계리 204 동막마을</t>
  </si>
  <si>
    <t>홍성군 서부면 광리 718-2 소리마을</t>
  </si>
  <si>
    <t>홍성군 장곡면 죽전리 537-45 죽전1마을</t>
  </si>
  <si>
    <t>홍성군 홍북면 상하리 404-3 상산마을</t>
  </si>
  <si>
    <t>홍성군 홍북면 상하리 177  하산마을</t>
  </si>
  <si>
    <t>홍성군 서부면 판교리 수룡동 마을</t>
  </si>
  <si>
    <t>홍성군 장곡면 죽전리 211  죽전2마을</t>
  </si>
  <si>
    <t xml:space="preserve"> KH-BNR공법 </t>
  </si>
  <si>
    <t xml:space="preserve"> 금리천 </t>
  </si>
  <si>
    <t xml:space="preserve"> 모산만 </t>
  </si>
  <si>
    <t xml:space="preserve"> 상송천 </t>
  </si>
  <si>
    <t xml:space="preserve"> DMR공법 </t>
  </si>
  <si>
    <t xml:space="preserve"> 이호천 </t>
  </si>
  <si>
    <t xml:space="preserve"> IC/SBR공법 </t>
  </si>
  <si>
    <t xml:space="preserve"> FNR공법 </t>
  </si>
  <si>
    <t xml:space="preserve"> 용봉천 </t>
  </si>
  <si>
    <t xml:space="preserve"> 광천천 </t>
  </si>
  <si>
    <t xml:space="preserve"> 이호소하천 </t>
  </si>
  <si>
    <t xml:space="preserve"> 섬모상 생물막 공법 </t>
  </si>
  <si>
    <t xml:space="preserve"> 약품소독 </t>
  </si>
  <si>
    <t xml:space="preserve"> 간월호 </t>
  </si>
  <si>
    <t xml:space="preserve"> 청광천 </t>
  </si>
  <si>
    <t xml:space="preserve"> A2 EBC PROCESS </t>
  </si>
  <si>
    <t xml:space="preserve"> SMMIAR Process </t>
  </si>
  <si>
    <t xml:space="preserve"> KDHST 공법 </t>
  </si>
  <si>
    <t xml:space="preserve"> BMS공법 </t>
  </si>
  <si>
    <t xml:space="preserve"> 신기소하천 </t>
  </si>
  <si>
    <t xml:space="preserve"> 학산천 </t>
  </si>
  <si>
    <t xml:space="preserve"> 홍성호 </t>
  </si>
  <si>
    <t>00.07.01</t>
  </si>
  <si>
    <t>(기존)04.08.13, 
(증설)12.01.02</t>
  </si>
  <si>
    <t>12.8.27</t>
  </si>
  <si>
    <t>10.01</t>
  </si>
  <si>
    <t>내포</t>
  </si>
  <si>
    <t>삽교읍 충예로 160</t>
  </si>
  <si>
    <t>고남</t>
  </si>
  <si>
    <t xml:space="preserve">고남면 고남리 </t>
  </si>
  <si>
    <t>구례포</t>
  </si>
  <si>
    <t>망미</t>
  </si>
  <si>
    <t>정산포</t>
  </si>
  <si>
    <t>채석포</t>
  </si>
  <si>
    <t>안면읍 대야로</t>
  </si>
  <si>
    <t>13.12</t>
  </si>
  <si>
    <t>04.12</t>
  </si>
  <si>
    <t>03.5
(13.03 개량)</t>
  </si>
  <si>
    <t>14.01</t>
  </si>
  <si>
    <t>99.8</t>
  </si>
  <si>
    <t>12.5</t>
  </si>
  <si>
    <t>03.12</t>
  </si>
  <si>
    <t>01.12
(12.1.1 개량)</t>
  </si>
  <si>
    <t>03.5
(12.1.1 개량)</t>
  </si>
  <si>
    <t>2001.12</t>
  </si>
  <si>
    <t>18.12</t>
  </si>
  <si>
    <t>98.12</t>
  </si>
  <si>
    <t>A2O + MBR</t>
  </si>
  <si>
    <t>15.2.9</t>
  </si>
  <si>
    <t>신경천</t>
  </si>
  <si>
    <t>04.08.13</t>
  </si>
  <si>
    <t>HDF</t>
  </si>
  <si>
    <t>02.03.25</t>
  </si>
  <si>
    <t>승언
저수지</t>
  </si>
  <si>
    <t>BCS-Ⅱ</t>
  </si>
  <si>
    <t>10.01.01</t>
  </si>
  <si>
    <t>14.03.14</t>
  </si>
  <si>
    <t>10.12.15</t>
  </si>
  <si>
    <t>Hans-SBR</t>
  </si>
  <si>
    <t>96.10.21</t>
  </si>
  <si>
    <t>SMMIAR PROCESS</t>
  </si>
  <si>
    <t>14.05.08</t>
  </si>
  <si>
    <t>10.05.01</t>
  </si>
  <si>
    <t>10.12.01</t>
  </si>
  <si>
    <t>10.07.01</t>
  </si>
  <si>
    <t>15.03.25</t>
  </si>
  <si>
    <t>2001.12.</t>
  </si>
  <si>
    <t>2004.07.</t>
  </si>
  <si>
    <t>2006.08.</t>
  </si>
  <si>
    <t>2004.10.</t>
  </si>
  <si>
    <t>2009.01.</t>
  </si>
  <si>
    <t>2006.07.</t>
  </si>
  <si>
    <t>RPS-SBR</t>
  </si>
  <si>
    <t>2007.01.</t>
  </si>
  <si>
    <t>1998.04.</t>
  </si>
  <si>
    <t>2. 환경오염 배출사업장 단속 및 행정조치</t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</si>
  <si>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㎢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, %, </t>
    </r>
    <r>
      <rPr>
        <sz val="9"/>
        <rFont val="바탕"/>
        <family val="1"/>
      </rPr>
      <t>톤</t>
    </r>
    <r>
      <rPr>
        <sz val="9"/>
        <rFont val="Times New Roman"/>
        <family val="1"/>
      </rPr>
      <t>/</t>
    </r>
    <r>
      <rPr>
        <sz val="9"/>
        <rFont val="바탕"/>
        <family val="1"/>
      </rPr>
      <t>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대</t>
    </r>
  </si>
  <si>
    <r>
      <t xml:space="preserve">Unit : </t>
    </r>
    <r>
      <rPr>
        <sz val="9"/>
        <rFont val="바탕"/>
        <family val="1"/>
      </rPr>
      <t>㎢</t>
    </r>
    <r>
      <rPr>
        <sz val="9"/>
        <rFont val="Times New Roman"/>
        <family val="1"/>
      </rPr>
      <t>, Person, %, Ton/Day, Each</t>
    </r>
  </si>
  <si>
    <r>
      <t>행정구역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(A)</t>
    </r>
  </si>
  <si>
    <r>
      <t>청소구역</t>
    </r>
    <r>
      <rPr>
        <sz val="9"/>
        <rFont val="Times New Roman"/>
        <family val="1"/>
      </rPr>
      <t>(B)</t>
    </r>
  </si>
  <si>
    <r>
      <t>수거처리</t>
    </r>
    <r>
      <rPr>
        <sz val="9"/>
        <rFont val="Times New Roman"/>
        <family val="1"/>
      </rPr>
      <t xml:space="preserve">       By type of waste disposal</t>
    </r>
  </si>
  <si>
    <r>
      <t xml:space="preserve">수     거    처     리 </t>
    </r>
    <r>
      <rPr>
        <sz val="9"/>
        <rFont val="Times New Roman"/>
        <family val="1"/>
      </rPr>
      <t>By type of waste disposal</t>
    </r>
  </si>
  <si>
    <r>
      <t>수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처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리</t>
    </r>
    <r>
      <rPr>
        <sz val="9"/>
        <rFont val="Times New Roman"/>
        <family val="1"/>
      </rPr>
      <t xml:space="preserve">       By type of waste disposal</t>
    </r>
  </si>
  <si>
    <r>
      <t>지방자치단체</t>
    </r>
    <r>
      <rPr>
        <sz val="9"/>
        <rFont val="Times New Roman"/>
        <family val="1"/>
      </rPr>
      <t xml:space="preserve">        Local Government</t>
    </r>
  </si>
  <si>
    <r>
      <t xml:space="preserve"> </t>
    </r>
    <r>
      <rPr>
        <sz val="9"/>
        <rFont val="바탕"/>
        <family val="1"/>
      </rPr>
      <t>자가처리업소</t>
    </r>
    <r>
      <rPr>
        <sz val="9"/>
        <rFont val="Times New Roman"/>
        <family val="1"/>
      </rPr>
      <t xml:space="preserve"> Self-managed workplace</t>
    </r>
  </si>
  <si>
    <r>
      <t>(C)(</t>
    </r>
    <r>
      <rPr>
        <sz val="9"/>
        <rFont val="바탕"/>
        <family val="1"/>
      </rPr>
      <t>톤</t>
    </r>
    <r>
      <rPr>
        <sz val="9"/>
        <rFont val="Times New Roman"/>
        <family val="1"/>
      </rPr>
      <t>/</t>
    </r>
    <r>
      <rPr>
        <sz val="9"/>
        <rFont val="바탕"/>
        <family val="1"/>
      </rPr>
      <t>일</t>
    </r>
    <r>
      <rPr>
        <sz val="9"/>
        <rFont val="Times New Roman"/>
        <family val="1"/>
      </rPr>
      <t>)</t>
    </r>
  </si>
  <si>
    <r>
      <t>(D)(</t>
    </r>
    <r>
      <rPr>
        <sz val="9"/>
        <rFont val="바탕"/>
        <family val="1"/>
      </rPr>
      <t>톤</t>
    </r>
    <r>
      <rPr>
        <sz val="9"/>
        <rFont val="Times New Roman"/>
        <family val="1"/>
      </rPr>
      <t>/</t>
    </r>
    <r>
      <rPr>
        <sz val="9"/>
        <rFont val="바탕"/>
        <family val="1"/>
      </rPr>
      <t>일</t>
    </r>
    <r>
      <rPr>
        <sz val="9"/>
        <rFont val="Times New Roman"/>
        <family val="1"/>
      </rPr>
      <t>)</t>
    </r>
  </si>
  <si>
    <r>
      <t>기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타</t>
    </r>
  </si>
  <si>
    <r>
      <t xml:space="preserve">폐   기   물  </t>
    </r>
    <r>
      <rPr>
        <sz val="9"/>
        <rFont val="Times New Roman"/>
        <family val="1"/>
      </rPr>
      <t>Wastes</t>
    </r>
  </si>
  <si>
    <r>
      <t xml:space="preserve">폐    기    물 </t>
    </r>
    <r>
      <rPr>
        <sz val="9"/>
        <rFont val="Times New Roman"/>
        <family val="1"/>
      </rPr>
      <t>Wastes</t>
    </r>
  </si>
  <si>
    <r>
      <t>인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원</t>
    </r>
  </si>
  <si>
    <r>
      <t>장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비</t>
    </r>
    <r>
      <rPr>
        <sz val="9"/>
        <rFont val="Times New Roman"/>
        <family val="1"/>
      </rPr>
      <t xml:space="preserve">            Equipment</t>
    </r>
  </si>
  <si>
    <r>
      <t>장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비</t>
    </r>
  </si>
  <si>
    <r>
      <t>장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</rPr>
      <t>비</t>
    </r>
    <r>
      <rPr>
        <sz val="9"/>
        <rFont val="Times New Roman"/>
        <family val="1"/>
      </rPr>
      <t xml:space="preserve">            Equipment</t>
    </r>
  </si>
  <si>
    <r>
      <t>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적</t>
    </r>
  </si>
  <si>
    <r>
      <t>인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구</t>
    </r>
  </si>
  <si>
    <r>
      <t>생활폐기물</t>
    </r>
    <r>
      <rPr>
        <vertAlign val="superscript"/>
        <sz val="9"/>
        <rFont val="Times New Roman"/>
        <family val="1"/>
      </rPr>
      <t>2</t>
    </r>
    <r>
      <rPr>
        <vertAlign val="superscript"/>
        <sz val="9"/>
        <rFont val="맑은 고딕"/>
        <family val="3"/>
      </rPr>
      <t xml:space="preserve">) </t>
    </r>
    <r>
      <rPr>
        <sz val="9"/>
        <rFont val="Times New Roman"/>
        <family val="1"/>
      </rPr>
      <t>Domestic wastes</t>
    </r>
  </si>
  <si>
    <r>
      <t xml:space="preserve">사업장 배출시설계폐기물 </t>
    </r>
    <r>
      <rPr>
        <sz val="9"/>
        <rFont val="Times New Roman"/>
        <family val="1"/>
      </rPr>
      <t>Industial wastes</t>
    </r>
  </si>
  <si>
    <r>
      <t>지정 폐기물</t>
    </r>
    <r>
      <rPr>
        <vertAlign val="superscript"/>
        <sz val="9"/>
        <rFont val="바탕"/>
        <family val="1"/>
      </rPr>
      <t>3)</t>
    </r>
    <r>
      <rPr>
        <sz val="9"/>
        <rFont val="바탕"/>
        <family val="1"/>
      </rPr>
      <t xml:space="preserve"> </t>
    </r>
    <r>
      <rPr>
        <sz val="9"/>
        <rFont val="Times New Roman"/>
        <family val="1"/>
      </rPr>
      <t>Specified wastes</t>
    </r>
  </si>
  <si>
    <r>
      <t>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량</t>
    </r>
  </si>
  <si>
    <r>
      <t xml:space="preserve">   </t>
    </r>
    <r>
      <rPr>
        <sz val="9"/>
        <rFont val="바탕"/>
        <family val="1"/>
      </rPr>
      <t>중장비</t>
    </r>
  </si>
  <si>
    <r>
      <rPr>
        <sz val="9"/>
        <rFont val="바탕"/>
        <family val="1"/>
      </rPr>
      <t xml:space="preserve">발생량
</t>
    </r>
    <r>
      <rPr>
        <sz val="9"/>
        <rFont val="Times New Roman"/>
        <family val="1"/>
      </rPr>
      <t>Generat-ion</t>
    </r>
  </si>
  <si>
    <r>
      <rPr>
        <sz val="9"/>
        <rFont val="바탕"/>
        <family val="1"/>
      </rPr>
      <t xml:space="preserve">매립
</t>
    </r>
    <r>
      <rPr>
        <sz val="9"/>
        <rFont val="Times New Roman"/>
        <family val="1"/>
      </rPr>
      <t>Landfill</t>
    </r>
  </si>
  <si>
    <r>
      <rPr>
        <sz val="9"/>
        <rFont val="바탕"/>
        <family val="1"/>
      </rPr>
      <t xml:space="preserve">소각
</t>
    </r>
    <r>
      <rPr>
        <sz val="9"/>
        <rFont val="Times New Roman"/>
        <family val="1"/>
      </rPr>
      <t>Burning</t>
    </r>
  </si>
  <si>
    <r>
      <rPr>
        <sz val="9"/>
        <rFont val="바탕"/>
        <family val="1"/>
      </rPr>
      <t xml:space="preserve">재활용
</t>
    </r>
    <r>
      <rPr>
        <sz val="9"/>
        <rFont val="Times New Roman"/>
        <family val="1"/>
      </rPr>
      <t>Recy-cling</t>
    </r>
  </si>
  <si>
    <r>
      <rPr>
        <sz val="9"/>
        <rFont val="바탕"/>
        <family val="1"/>
      </rPr>
      <t xml:space="preserve">재활용
</t>
    </r>
    <r>
      <rPr>
        <sz val="9"/>
        <rFont val="Times New Roman"/>
        <family val="1"/>
      </rPr>
      <t>Recyc-ling</t>
    </r>
  </si>
  <si>
    <r>
      <rPr>
        <sz val="9"/>
        <rFont val="바탕"/>
        <family val="1"/>
      </rPr>
      <t xml:space="preserve">해역배출
</t>
    </r>
    <r>
      <rPr>
        <sz val="9"/>
        <rFont val="Times New Roman"/>
        <family val="1"/>
      </rPr>
      <t>Dumping
at sea</t>
    </r>
  </si>
  <si>
    <r>
      <rPr>
        <sz val="9"/>
        <rFont val="바탕"/>
        <family val="1"/>
      </rPr>
      <t xml:space="preserve">재활용
</t>
    </r>
    <r>
      <rPr>
        <sz val="9"/>
        <rFont val="Times New Roman"/>
        <family val="1"/>
      </rPr>
      <t>Recycling</t>
    </r>
  </si>
  <si>
    <r>
      <rPr>
        <sz val="9"/>
        <rFont val="바탕"/>
        <family val="1"/>
      </rPr>
      <t>전년도
이월량</t>
    </r>
  </si>
  <si>
    <r>
      <rPr>
        <sz val="9"/>
        <rFont val="바탕"/>
        <family val="1"/>
      </rPr>
      <t xml:space="preserve">발생량
</t>
    </r>
    <r>
      <rPr>
        <sz val="9"/>
        <rFont val="Times New Roman"/>
        <family val="1"/>
      </rPr>
      <t>Generation</t>
    </r>
  </si>
  <si>
    <r>
      <rPr>
        <sz val="9"/>
        <rFont val="바탕"/>
        <family val="1"/>
      </rPr>
      <t xml:space="preserve">기타
</t>
    </r>
    <r>
      <rPr>
        <sz val="9"/>
        <rFont val="Times New Roman"/>
        <family val="1"/>
      </rPr>
      <t>Others</t>
    </r>
  </si>
  <si>
    <r>
      <rPr>
        <sz val="9"/>
        <rFont val="바탕"/>
        <family val="1"/>
      </rPr>
      <t xml:space="preserve">보관량
</t>
    </r>
    <r>
      <rPr>
        <sz val="9"/>
        <rFont val="Times New Roman"/>
        <family val="1"/>
      </rPr>
      <t>Custody</t>
    </r>
  </si>
  <si>
    <r>
      <t>천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안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시</t>
    </r>
  </si>
  <si>
    <r>
      <t>천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안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시</t>
    </r>
  </si>
  <si>
    <r>
      <t>공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시</t>
    </r>
  </si>
  <si>
    <r>
      <t>보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령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시</t>
    </r>
  </si>
  <si>
    <r>
      <t>아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시</t>
    </r>
  </si>
  <si>
    <r>
      <t>서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시</t>
    </r>
  </si>
  <si>
    <r>
      <t>논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시</t>
    </r>
  </si>
  <si>
    <r>
      <t>당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진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시</t>
    </r>
  </si>
  <si>
    <r>
      <t>금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군</t>
    </r>
  </si>
  <si>
    <r>
      <t>부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여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군</t>
    </r>
  </si>
  <si>
    <r>
      <t>서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군</t>
    </r>
  </si>
  <si>
    <r>
      <t>청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양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군</t>
    </r>
  </si>
  <si>
    <r>
      <t>홍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성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군</t>
    </r>
  </si>
  <si>
    <r>
      <t>예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군</t>
    </r>
  </si>
  <si>
    <r>
      <t>태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안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</rPr>
      <t>군</t>
    </r>
  </si>
  <si>
    <r>
      <t>분뇨수집</t>
    </r>
    <r>
      <rPr>
        <sz val="9"/>
        <rFont val="Times New Roman"/>
        <family val="1"/>
      </rPr>
      <t>․</t>
    </r>
    <r>
      <rPr>
        <sz val="9"/>
        <rFont val="바탕"/>
        <family val="1"/>
      </rPr>
      <t>운반업체</t>
    </r>
  </si>
  <si>
    <r>
      <t xml:space="preserve">하  수 </t>
    </r>
    <r>
      <rPr>
        <sz val="9"/>
        <rFont val="Times New Roman"/>
        <family val="1"/>
      </rPr>
      <t>sewage</t>
    </r>
  </si>
  <si>
    <r>
      <rPr>
        <sz val="9"/>
        <rFont val="바탕"/>
        <family val="1"/>
      </rPr>
      <t>분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뇨</t>
    </r>
    <r>
      <rPr>
        <sz val="9"/>
        <rFont val="Times New Roman"/>
        <family val="1"/>
      </rPr>
      <t xml:space="preserve"> Night soil</t>
    </r>
  </si>
  <si>
    <r>
      <t>시설</t>
    </r>
    <r>
      <rPr>
        <sz val="9"/>
        <rFont val="Times New Roman"/>
        <family val="1"/>
      </rPr>
      <t>(</t>
    </r>
    <r>
      <rPr>
        <sz val="9"/>
        <rFont val="바탕"/>
        <family val="1"/>
      </rPr>
      <t>차량</t>
    </r>
    <r>
      <rPr>
        <sz val="9"/>
        <rFont val="Times New Roman"/>
        <family val="1"/>
      </rPr>
      <t>)</t>
    </r>
    <r>
      <rPr>
        <sz val="9"/>
        <rFont val="바탕"/>
        <family val="1"/>
      </rPr>
      <t>현황</t>
    </r>
    <r>
      <rPr>
        <sz val="9"/>
        <rFont val="Times New Roman"/>
        <family val="1"/>
      </rPr>
      <t>(</t>
    </r>
    <r>
      <rPr>
        <sz val="9"/>
        <rFont val="바탕"/>
        <family val="1"/>
      </rPr>
      <t>대수</t>
    </r>
    <r>
      <rPr>
        <sz val="9"/>
        <rFont val="Times New Roman"/>
        <family val="1"/>
      </rPr>
      <t>)</t>
    </r>
  </si>
  <si>
    <r>
      <t>계</t>
    </r>
    <r>
      <rPr>
        <sz val="9"/>
        <rFont val="Times New Roman"/>
        <family val="1"/>
      </rPr>
      <t>(A)</t>
    </r>
  </si>
  <si>
    <r>
      <t>수거식</t>
    </r>
    <r>
      <rPr>
        <sz val="9"/>
        <rFont val="Times New Roman"/>
        <family val="1"/>
      </rPr>
      <t>(B)</t>
    </r>
  </si>
  <si>
    <r>
      <t>수세식</t>
    </r>
    <r>
      <rPr>
        <sz val="9"/>
        <rFont val="Times New Roman"/>
        <family val="1"/>
      </rPr>
      <t>(C)</t>
    </r>
  </si>
  <si>
    <r>
      <rPr>
        <sz val="8"/>
        <rFont val="Times New Roman"/>
        <family val="1"/>
      </rPr>
      <t>treatment</t>
    </r>
    <r>
      <rPr>
        <sz val="9"/>
        <rFont val="Times New Roman"/>
        <family val="1"/>
      </rPr>
      <t xml:space="preserve"> plants</t>
    </r>
  </si>
  <si>
    <r>
      <t>18</t>
    </r>
    <r>
      <rPr>
        <sz val="9"/>
        <rFont val="바탕"/>
        <family val="1"/>
      </rPr>
      <t>개소</t>
    </r>
  </si>
  <si>
    <r>
      <t>14</t>
    </r>
    <r>
      <rPr>
        <sz val="9"/>
        <rFont val="바탕"/>
        <family val="1"/>
      </rPr>
      <t>개소</t>
    </r>
  </si>
  <si>
    <r>
      <t>16</t>
    </r>
    <r>
      <rPr>
        <sz val="9"/>
        <rFont val="바탕"/>
        <family val="1"/>
      </rPr>
      <t>개소</t>
    </r>
  </si>
  <si>
    <r>
      <t>12</t>
    </r>
    <r>
      <rPr>
        <sz val="9"/>
        <rFont val="바탕"/>
        <family val="1"/>
      </rPr>
      <t>개소</t>
    </r>
  </si>
  <si>
    <r>
      <t>59</t>
    </r>
    <r>
      <rPr>
        <sz val="8"/>
        <rFont val="바탕"/>
        <family val="1"/>
      </rPr>
      <t>개소</t>
    </r>
    <r>
      <rPr>
        <sz val="8"/>
        <rFont val="Times New Roman"/>
        <family val="1"/>
      </rPr>
      <t>/304</t>
    </r>
    <r>
      <rPr>
        <sz val="8"/>
        <rFont val="바탕"/>
        <family val="1"/>
      </rPr>
      <t>개소</t>
    </r>
  </si>
  <si>
    <r>
      <t>61</t>
    </r>
    <r>
      <rPr>
        <sz val="8"/>
        <rFont val="바탕"/>
        <family val="1"/>
      </rPr>
      <t>개소</t>
    </r>
    <r>
      <rPr>
        <sz val="8"/>
        <rFont val="Times New Roman"/>
        <family val="1"/>
      </rPr>
      <t>/314</t>
    </r>
    <r>
      <rPr>
        <sz val="8"/>
        <rFont val="바탕"/>
        <family val="1"/>
      </rPr>
      <t>개소</t>
    </r>
  </si>
  <si>
    <r>
      <rPr>
        <b/>
        <sz val="8"/>
        <rFont val="바탕"/>
        <family val="1"/>
      </rPr>
      <t>시부</t>
    </r>
  </si>
  <si>
    <r>
      <t>161</t>
    </r>
    <r>
      <rPr>
        <b/>
        <sz val="8"/>
        <rFont val="바탕"/>
        <family val="1"/>
      </rPr>
      <t>개소</t>
    </r>
  </si>
  <si>
    <r>
      <t>(36</t>
    </r>
    <r>
      <rPr>
        <b/>
        <sz val="8"/>
        <rFont val="바탕"/>
        <family val="1"/>
      </rPr>
      <t>개소</t>
    </r>
    <r>
      <rPr>
        <b/>
        <sz val="8"/>
        <rFont val="Times New Roman"/>
        <family val="1"/>
      </rPr>
      <t>/125</t>
    </r>
    <r>
      <rPr>
        <b/>
        <sz val="8"/>
        <rFont val="바탕"/>
        <family val="1"/>
      </rPr>
      <t>개소</t>
    </r>
    <r>
      <rPr>
        <b/>
        <sz val="8"/>
        <rFont val="Times New Roman"/>
        <family val="1"/>
      </rPr>
      <t>)</t>
    </r>
  </si>
  <si>
    <r>
      <t>(500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/</t>
    </r>
    <r>
      <rPr>
        <sz val="9"/>
        <rFont val="바탕"/>
        <family val="1"/>
      </rPr>
      <t>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이상</t>
    </r>
    <r>
      <rPr>
        <sz val="9"/>
        <rFont val="Times New Roman"/>
        <family val="1"/>
      </rPr>
      <t>/</t>
    </r>
    <r>
      <rPr>
        <sz val="9"/>
        <rFont val="바탕"/>
        <family val="1"/>
      </rPr>
      <t>미만</t>
    </r>
    <r>
      <rPr>
        <sz val="9"/>
        <rFont val="Times New Roman"/>
        <family val="1"/>
      </rPr>
      <t>)</t>
    </r>
  </si>
  <si>
    <r>
      <t>(500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/</t>
    </r>
    <r>
      <rPr>
        <sz val="9"/>
        <rFont val="바탕"/>
        <family val="1"/>
      </rPr>
      <t>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이상</t>
    </r>
    <r>
      <rPr>
        <sz val="9"/>
        <rFont val="Times New Roman"/>
        <family val="1"/>
      </rPr>
      <t>/</t>
    </r>
    <r>
      <rPr>
        <sz val="9"/>
        <rFont val="바탕"/>
        <family val="1"/>
      </rPr>
      <t>미만</t>
    </r>
    <r>
      <rPr>
        <sz val="9"/>
        <rFont val="Times New Roman"/>
        <family val="1"/>
      </rPr>
      <t>)</t>
    </r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</si>
  <si>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개소</t>
    </r>
    <r>
      <rPr>
        <sz val="9"/>
        <rFont val="Times New Roman"/>
        <family val="1"/>
      </rPr>
      <t xml:space="preserve">,  </t>
    </r>
    <r>
      <rPr>
        <sz val="9"/>
        <rFont val="바탕"/>
        <family val="1"/>
      </rPr>
      <t>㎡</t>
    </r>
  </si>
  <si>
    <r>
      <t xml:space="preserve">Unit : number, </t>
    </r>
    <r>
      <rPr>
        <sz val="9"/>
        <rFont val="바탕"/>
        <family val="1"/>
      </rPr>
      <t>㎡</t>
    </r>
    <r>
      <rPr>
        <sz val="9"/>
        <rFont val="Times New Roman"/>
        <family val="1"/>
      </rPr>
      <t xml:space="preserve">  </t>
    </r>
  </si>
  <si>
    <r>
      <rPr>
        <sz val="9"/>
        <rFont val="바탕"/>
        <family val="1"/>
      </rPr>
      <t xml:space="preserve">계
</t>
    </r>
    <r>
      <rPr>
        <sz val="9"/>
        <rFont val="Times New Roman"/>
        <family val="1"/>
      </rPr>
      <t>Total</t>
    </r>
  </si>
  <si>
    <r>
      <rPr>
        <sz val="9"/>
        <rFont val="바탕"/>
        <family val="1"/>
      </rPr>
      <t xml:space="preserve">완충녹지
</t>
    </r>
    <r>
      <rPr>
        <sz val="9"/>
        <rFont val="Times New Roman"/>
        <family val="1"/>
      </rPr>
      <t>Buffer greenlands</t>
    </r>
  </si>
  <si>
    <r>
      <rPr>
        <sz val="9"/>
        <rFont val="바탕"/>
        <family val="1"/>
      </rPr>
      <t xml:space="preserve">경관녹지
</t>
    </r>
    <r>
      <rPr>
        <sz val="9"/>
        <rFont val="Times New Roman"/>
        <family val="1"/>
      </rPr>
      <t>Scenery greenlands</t>
    </r>
  </si>
  <si>
    <r>
      <rPr>
        <sz val="9"/>
        <rFont val="바탕"/>
        <family val="1"/>
      </rPr>
      <t xml:space="preserve">연결녹지
</t>
    </r>
    <r>
      <rPr>
        <sz val="9"/>
        <rFont val="Times New Roman"/>
        <family val="1"/>
      </rPr>
      <t>Connection greenlands</t>
    </r>
  </si>
  <si>
    <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건설정책과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한국토지주택공사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「도시계획현황」</t>
    </r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</si>
</sst>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_-* #,##0.0_-;\-* #,##0.0_-;_-* &quot;-&quot;_-;_-@_-"/>
    <numFmt numFmtId="179" formatCode="#,##0.0_);[Red]\(#,##0.0\)"/>
    <numFmt numFmtId="180" formatCode="#,##0_);[Red]\(#,##0\)"/>
    <numFmt numFmtId="181" formatCode="_-* #,##0.0_-;\-* #,##0.0_-;_-* &quot;-&quot;?_-;_-@_-"/>
    <numFmt numFmtId="182" formatCode="_ * #,##0_ ;_ * \-#,##0_ ;_ * &quot;-&quot;_ ;_ @_ "/>
    <numFmt numFmtId="183" formatCode="_ * #,##0.00_ ;_ * \-#,##0.00_ ;_ * &quot;-&quot;??_ ;_ @_ "/>
    <numFmt numFmtId="184" formatCode="0.0_ "/>
    <numFmt numFmtId="185" formatCode="0.000000"/>
    <numFmt numFmtId="186" formatCode="_(&quot;Rp&quot;* #,##0.00_);_(&quot;Rp&quot;* \(#,##0.00\);_(&quot;Rp&quot;* &quot;-&quot;??_);_(@_)"/>
    <numFmt numFmtId="187" formatCode="&quot;₩&quot;#,##0;&quot;₩&quot;&quot;₩&quot;&quot;₩&quot;&quot;₩&quot;\-#,##0"/>
    <numFmt numFmtId="188" formatCode="#,##0_ "/>
    <numFmt numFmtId="189" formatCode="#,##0;[Red]#,##0"/>
    <numFmt numFmtId="190" formatCode="0.000"/>
    <numFmt numFmtId="191" formatCode="#,##0.00_ "/>
    <numFmt numFmtId="192" formatCode="#,##0.00_);[Red]\(#,##0.00\)"/>
    <numFmt numFmtId="193" formatCode="#,##0.0_ "/>
    <numFmt numFmtId="194" formatCode="#,##0.00____\ \ "/>
    <numFmt numFmtId="195" formatCode="mmmmm"/>
    <numFmt numFmtId="196" formatCode="0_);[Red]\(0\)"/>
    <numFmt numFmtId="197" formatCode="#,###"/>
    <numFmt numFmtId="198" formatCode="_-* #,##0.00_-;\-* #,##0.00_-;_-* &quot;-&quot;_-;_-@_-"/>
    <numFmt numFmtId="199" formatCode="0.0%"/>
    <numFmt numFmtId="200" formatCode="0.00_);[Red]\(0.00\)"/>
    <numFmt numFmtId="201" formatCode="#,##0.000"/>
    <numFmt numFmtId="202" formatCode="&quot;₩&quot;#,##0.00;&quot;₩&quot;&quot;₩&quot;&quot;₩&quot;&quot;₩&quot;&quot;₩&quot;&quot;₩&quot;\-#,##0.00"/>
    <numFmt numFmtId="203" formatCode="yyyy\.mm\.dd"/>
    <numFmt numFmtId="204" formatCode="_ * #,##0.0_ ;_ * \-#,##0.0_ ;_ * &quot;-&quot;_ ;_ @_ "/>
    <numFmt numFmtId="205" formatCode="_ * #,##0.00_ ;_ * \-#,##0.00_ ;_ * &quot;-&quot;_ ;_ @_ "/>
    <numFmt numFmtId="206" formatCode="_(* #,##0.00_);_(* &quot;₩&quot;&quot;₩&quot;&quot;₩&quot;&quot;₩&quot;\(#,##0.00&quot;₩&quot;&quot;₩&quot;&quot;₩&quot;&quot;₩&quot;\);_(* &quot;-&quot;??_);_(@_)"/>
    <numFmt numFmtId="207" formatCode="_ * #,##0.000_ ;_ * \-#,##0.000_ ;_ * &quot;-&quot;_ ;_ @_ "/>
    <numFmt numFmtId="208" formatCode=".000"/>
    <numFmt numFmtId="209" formatCode="&quot;₩&quot;#,##0;[Red]&quot;₩&quot;&quot;₩&quot;\-#,##0"/>
    <numFmt numFmtId="210" formatCode="0.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412]yyyy&quot;년&quot;\ m&quot;월&quot;\ d&quot;일&quot;\ dddd"/>
    <numFmt numFmtId="216" formatCode="#,##0.0;[Red]#,##0.0"/>
    <numFmt numFmtId="217" formatCode="#,##0.00_);\(#,##0.00\)"/>
    <numFmt numFmtId="218" formatCode="#,##0_);\(#,##0\)"/>
    <numFmt numFmtId="219" formatCode="0.0_);\(0.0\)"/>
    <numFmt numFmtId="220" formatCode="0.00_);\(0.00\)"/>
    <numFmt numFmtId="221" formatCode="0.000_ "/>
    <numFmt numFmtId="222" formatCode="0_ "/>
    <numFmt numFmtId="223" formatCode="0.0_);[Red]\(0.0\)"/>
    <numFmt numFmtId="224" formatCode="[$-412]AM/PM\ h:mm:ss"/>
    <numFmt numFmtId="225" formatCode="0.0000000"/>
    <numFmt numFmtId="226" formatCode="0.00000000"/>
    <numFmt numFmtId="227" formatCode="0.000000000"/>
    <numFmt numFmtId="228" formatCode="0.0000000000"/>
    <numFmt numFmtId="229" formatCode="0.00000"/>
    <numFmt numFmtId="230" formatCode="0.0000"/>
    <numFmt numFmtId="231" formatCode="_-* #,##0.0_-;\-* #,##0.0_-;_-* &quot;-&quot;??_-;_-@_-"/>
  </numFmts>
  <fonts count="15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1"/>
      <color indexed="8"/>
      <name val="돋움"/>
      <family val="3"/>
    </font>
    <font>
      <sz val="11"/>
      <color indexed="9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b/>
      <sz val="11"/>
      <color indexed="63"/>
      <name val="돋움"/>
      <family val="3"/>
    </font>
    <font>
      <sz val="12"/>
      <name val="¹UAAA¼"/>
      <family val="3"/>
    </font>
    <font>
      <sz val="12"/>
      <name val="굴림체"/>
      <family val="3"/>
    </font>
    <font>
      <sz val="8"/>
      <name val="바탕"/>
      <family val="1"/>
    </font>
    <font>
      <sz val="8"/>
      <name val="굴림"/>
      <family val="3"/>
    </font>
    <font>
      <sz val="8"/>
      <name val="Times New Roman"/>
      <family val="1"/>
    </font>
    <font>
      <sz val="9"/>
      <name val="굴림"/>
      <family val="3"/>
    </font>
    <font>
      <sz val="9"/>
      <name val="Times New Roman"/>
      <family val="1"/>
    </font>
    <font>
      <b/>
      <sz val="14"/>
      <name val="바탕"/>
      <family val="1"/>
    </font>
    <font>
      <sz val="9"/>
      <name val="바탕"/>
      <family val="1"/>
    </font>
    <font>
      <sz val="12"/>
      <name val="Times New Roman"/>
      <family val="1"/>
    </font>
    <font>
      <sz val="8"/>
      <name val="돋움"/>
      <family val="3"/>
    </font>
    <font>
      <b/>
      <sz val="9"/>
      <name val="Times New Roman"/>
      <family val="1"/>
    </font>
    <font>
      <sz val="8"/>
      <name val="바탕체"/>
      <family val="1"/>
    </font>
    <font>
      <sz val="9"/>
      <name val="바탕체"/>
      <family val="1"/>
    </font>
    <font>
      <sz val="9"/>
      <color indexed="8"/>
      <name val="Times New Roman"/>
      <family val="1"/>
    </font>
    <font>
      <b/>
      <sz val="11"/>
      <name val="돋움"/>
      <family val="3"/>
    </font>
    <font>
      <i/>
      <sz val="10"/>
      <name val="Arial"/>
      <family val="2"/>
    </font>
    <font>
      <sz val="8"/>
      <name val="맑은 고딕"/>
      <family val="3"/>
    </font>
    <font>
      <sz val="10"/>
      <name val="HY중고딕"/>
      <family val="1"/>
    </font>
    <font>
      <sz val="11"/>
      <name val="바탕"/>
      <family val="1"/>
    </font>
    <font>
      <sz val="12"/>
      <color indexed="8"/>
      <name val="바탕체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u val="single"/>
      <sz val="11"/>
      <color indexed="36"/>
      <name val="돋움"/>
      <family val="3"/>
    </font>
    <font>
      <sz val="11"/>
      <color indexed="60"/>
      <name val="돋움"/>
      <family val="3"/>
    </font>
    <font>
      <sz val="12"/>
      <name val="뼻뮝"/>
      <family val="3"/>
    </font>
    <font>
      <sz val="11"/>
      <color indexed="17"/>
      <name val="돋움"/>
      <family val="3"/>
    </font>
    <font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sz val="11"/>
      <color indexed="8"/>
      <name val="맑은 고딕"/>
      <family val="3"/>
    </font>
    <font>
      <sz val="9"/>
      <color indexed="8"/>
      <name val="바탕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14"/>
      <color indexed="8"/>
      <name val="바탕"/>
      <family val="1"/>
    </font>
    <font>
      <sz val="9"/>
      <color indexed="8"/>
      <name val="바탕체"/>
      <family val="1"/>
    </font>
    <font>
      <b/>
      <vertAlign val="subscript"/>
      <sz val="9"/>
      <color indexed="8"/>
      <name val="Times New Roman"/>
      <family val="1"/>
    </font>
    <font>
      <vertAlign val="superscript"/>
      <sz val="9"/>
      <color indexed="8"/>
      <name val="바탕"/>
      <family val="1"/>
    </font>
    <font>
      <b/>
      <vertAlign val="subscript"/>
      <sz val="9"/>
      <name val="Times New Roman"/>
      <family val="1"/>
    </font>
    <font>
      <sz val="9"/>
      <name val="돋움"/>
      <family val="3"/>
    </font>
    <font>
      <sz val="10"/>
      <name val="굴림"/>
      <family val="3"/>
    </font>
    <font>
      <b/>
      <sz val="17"/>
      <name val="바탕"/>
      <family val="1"/>
    </font>
    <font>
      <sz val="12"/>
      <name val="바탕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7"/>
      <name val="바탕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8"/>
      <name val="바탕"/>
      <family val="1"/>
    </font>
    <font>
      <b/>
      <sz val="8"/>
      <name val="굴림"/>
      <family val="3"/>
    </font>
    <font>
      <sz val="6"/>
      <name val="굴림"/>
      <family val="3"/>
    </font>
    <font>
      <sz val="7"/>
      <name val="굴림"/>
      <family val="3"/>
    </font>
    <font>
      <b/>
      <sz val="15"/>
      <name val="바탕"/>
      <family val="1"/>
    </font>
    <font>
      <sz val="9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9"/>
      <color indexed="62"/>
      <name val="Times New Roman"/>
      <family val="1"/>
    </font>
    <font>
      <sz val="10"/>
      <color indexed="62"/>
      <name val="굴림"/>
      <family val="3"/>
    </font>
    <font>
      <b/>
      <sz val="17"/>
      <color indexed="62"/>
      <name val="바탕"/>
      <family val="1"/>
    </font>
    <font>
      <b/>
      <sz val="14"/>
      <color indexed="62"/>
      <name val="바탕"/>
      <family val="1"/>
    </font>
    <font>
      <sz val="9"/>
      <color indexed="62"/>
      <name val="바탕"/>
      <family val="1"/>
    </font>
    <font>
      <sz val="9"/>
      <color indexed="62"/>
      <name val="돋움"/>
      <family val="3"/>
    </font>
    <font>
      <sz val="8"/>
      <color indexed="62"/>
      <name val="Times New Roman"/>
      <family val="1"/>
    </font>
    <font>
      <sz val="8"/>
      <color indexed="62"/>
      <name val="바탕"/>
      <family val="1"/>
    </font>
    <font>
      <sz val="10"/>
      <color indexed="62"/>
      <name val="Times New Roman"/>
      <family val="1"/>
    </font>
    <font>
      <sz val="17"/>
      <color indexed="62"/>
      <name val="바탕"/>
      <family val="1"/>
    </font>
    <font>
      <sz val="8"/>
      <color indexed="62"/>
      <name val="굴림"/>
      <family val="3"/>
    </font>
    <font>
      <sz val="10"/>
      <color indexed="62"/>
      <name val="굴림체"/>
      <family val="3"/>
    </font>
    <font>
      <b/>
      <sz val="15"/>
      <color indexed="62"/>
      <name val="바탕"/>
      <family val="1"/>
    </font>
    <font>
      <sz val="8"/>
      <color indexed="8"/>
      <name val="굴림"/>
      <family val="3"/>
    </font>
    <font>
      <sz val="8"/>
      <color indexed="8"/>
      <name val="Times New Roman"/>
      <family val="1"/>
    </font>
    <font>
      <sz val="9"/>
      <color indexed="8"/>
      <name val="굴림"/>
      <family val="3"/>
    </font>
    <font>
      <b/>
      <sz val="14"/>
      <color indexed="8"/>
      <name val="바탕"/>
      <family val="1"/>
    </font>
    <font>
      <b/>
      <sz val="12"/>
      <color indexed="8"/>
      <name val="Times New Roman"/>
      <family val="1"/>
    </font>
    <font>
      <sz val="14"/>
      <color indexed="8"/>
      <name val="바탕"/>
      <family val="1"/>
    </font>
    <font>
      <sz val="9"/>
      <color indexed="8"/>
      <name val="돋움"/>
      <family val="3"/>
    </font>
    <font>
      <b/>
      <sz val="12"/>
      <color indexed="8"/>
      <name val="바탕"/>
      <family val="1"/>
    </font>
    <font>
      <sz val="12"/>
      <color indexed="8"/>
      <name val="굴림"/>
      <family val="3"/>
    </font>
    <font>
      <sz val="12"/>
      <color indexed="8"/>
      <name val="바탕"/>
      <family val="1"/>
    </font>
    <font>
      <b/>
      <sz val="14"/>
      <color indexed="8"/>
      <name val="Times New Roman"/>
      <family val="1"/>
    </font>
    <font>
      <b/>
      <sz val="9"/>
      <color indexed="8"/>
      <name val="돋움"/>
      <family val="3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바탕"/>
      <family val="1"/>
    </font>
    <font>
      <vertAlign val="superscript"/>
      <sz val="9"/>
      <name val="Times New Roman"/>
      <family val="1"/>
    </font>
    <font>
      <vertAlign val="superscript"/>
      <sz val="9"/>
      <name val="맑은 고딕"/>
      <family val="3"/>
    </font>
    <font>
      <vertAlign val="superscript"/>
      <sz val="9"/>
      <name val="바탕"/>
      <family val="1"/>
    </font>
    <font>
      <b/>
      <sz val="9"/>
      <name val="돋움"/>
      <family val="3"/>
    </font>
    <font>
      <sz val="12"/>
      <color rgb="FF000000"/>
      <name val="바탕체"/>
      <family val="1"/>
    </font>
    <font>
      <sz val="11"/>
      <color rgb="FF000000"/>
      <name val="돋움"/>
      <family val="3"/>
    </font>
    <font>
      <sz val="11"/>
      <color theme="1"/>
      <name val="Calibri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10"/>
      <color theme="4"/>
      <name val="굴림"/>
      <family val="3"/>
    </font>
    <font>
      <sz val="9"/>
      <color theme="4"/>
      <name val="Times New Roman"/>
      <family val="1"/>
    </font>
    <font>
      <b/>
      <sz val="17"/>
      <color theme="4"/>
      <name val="바탕"/>
      <family val="1"/>
    </font>
    <font>
      <b/>
      <sz val="14"/>
      <color theme="4"/>
      <name val="바탕"/>
      <family val="1"/>
    </font>
    <font>
      <sz val="9"/>
      <color theme="4"/>
      <name val="바탕"/>
      <family val="1"/>
    </font>
    <font>
      <sz val="9"/>
      <color theme="4"/>
      <name val="돋움"/>
      <family val="3"/>
    </font>
    <font>
      <sz val="8"/>
      <color theme="4"/>
      <name val="Times New Roman"/>
      <family val="1"/>
    </font>
    <font>
      <sz val="8"/>
      <color theme="4"/>
      <name val="바탕"/>
      <family val="1"/>
    </font>
    <font>
      <sz val="10"/>
      <color theme="4"/>
      <name val="Times New Roman"/>
      <family val="1"/>
    </font>
    <font>
      <sz val="17"/>
      <color theme="4"/>
      <name val="바탕"/>
      <family val="1"/>
    </font>
    <font>
      <sz val="8"/>
      <color theme="4"/>
      <name val="굴림"/>
      <family val="3"/>
    </font>
    <font>
      <sz val="10"/>
      <color theme="4"/>
      <name val="굴림체"/>
      <family val="3"/>
    </font>
    <font>
      <b/>
      <sz val="15"/>
      <color theme="4"/>
      <name val="바탕"/>
      <family val="1"/>
    </font>
    <font>
      <sz val="8"/>
      <color theme="1"/>
      <name val="굴림"/>
      <family val="3"/>
    </font>
    <font>
      <sz val="8"/>
      <color theme="1"/>
      <name val="Times New Roman"/>
      <family val="1"/>
    </font>
    <font>
      <sz val="9"/>
      <color theme="1"/>
      <name val="굴림"/>
      <family val="3"/>
    </font>
    <font>
      <sz val="9"/>
      <color theme="1"/>
      <name val="Times New Roman"/>
      <family val="1"/>
    </font>
    <font>
      <b/>
      <sz val="14"/>
      <color theme="1"/>
      <name val="바탕"/>
      <family val="1"/>
    </font>
    <font>
      <sz val="9"/>
      <color theme="1"/>
      <name val="바탕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돋움"/>
      <family val="3"/>
    </font>
    <font>
      <sz val="14"/>
      <color theme="1"/>
      <name val="바탕"/>
      <family val="1"/>
    </font>
    <font>
      <sz val="9"/>
      <color theme="1"/>
      <name val="돋움"/>
      <family val="3"/>
    </font>
    <font>
      <b/>
      <sz val="11"/>
      <color theme="1"/>
      <name val="돋움"/>
      <family val="3"/>
    </font>
    <font>
      <b/>
      <sz val="12"/>
      <color theme="1"/>
      <name val="바탕"/>
      <family val="1"/>
    </font>
    <font>
      <sz val="12"/>
      <color theme="1"/>
      <name val="굴림"/>
      <family val="3"/>
    </font>
    <font>
      <sz val="12"/>
      <color theme="1"/>
      <name val="바탕"/>
      <family val="1"/>
    </font>
    <font>
      <b/>
      <sz val="14"/>
      <color theme="1"/>
      <name val="Times New Roman"/>
      <family val="1"/>
    </font>
    <font>
      <b/>
      <sz val="9"/>
      <color theme="1"/>
      <name val="돋움"/>
      <family val="3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바탕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2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>
      <alignment horizontal="center" vertical="center"/>
      <protection/>
    </xf>
    <xf numFmtId="38" fontId="114" fillId="0" borderId="2">
      <alignment horizontal="right"/>
      <protection/>
    </xf>
    <xf numFmtId="38" fontId="2" fillId="0" borderId="2">
      <alignment horizontal="right"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8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>
      <alignment/>
      <protection/>
    </xf>
    <xf numFmtId="182" fontId="3" fillId="0" borderId="0" applyFont="0" applyFill="0" applyBorder="0" applyAlignment="0" applyProtection="0"/>
    <xf numFmtId="206" fontId="115" fillId="0" borderId="0">
      <alignment/>
      <protection/>
    </xf>
    <xf numFmtId="206" fontId="115" fillId="0" borderId="0">
      <alignment/>
      <protection/>
    </xf>
    <xf numFmtId="206" fontId="115" fillId="0" borderId="0">
      <alignment/>
      <protection/>
    </xf>
    <xf numFmtId="206" fontId="0" fillId="0" borderId="0">
      <alignment/>
      <protection/>
    </xf>
    <xf numFmtId="183" fontId="3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06" fontId="115" fillId="0" borderId="0">
      <alignment/>
      <protection/>
    </xf>
    <xf numFmtId="0" fontId="49" fillId="0" borderId="0" applyFill="0" applyBorder="0" applyAlignment="0" applyProtection="0"/>
    <xf numFmtId="231" fontId="0" fillId="0" borderId="0">
      <alignment/>
      <protection/>
    </xf>
    <xf numFmtId="0" fontId="0" fillId="0" borderId="0">
      <alignment/>
      <protection/>
    </xf>
    <xf numFmtId="2" fontId="49" fillId="0" borderId="0" applyFill="0" applyBorder="0" applyAlignment="0" applyProtection="0"/>
    <xf numFmtId="38" fontId="50" fillId="16" borderId="0" applyNumberFormat="0" applyBorder="0" applyAlignment="0" applyProtection="0"/>
    <xf numFmtId="0" fontId="51" fillId="0" borderId="3" applyNumberFormat="0" applyAlignment="0" applyProtection="0"/>
    <xf numFmtId="0" fontId="51" fillId="0" borderId="4">
      <alignment horizontal="left" vertical="center"/>
      <protection/>
    </xf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0" fontId="50" fillId="17" borderId="5" applyNumberFormat="0" applyBorder="0" applyAlignment="0" applyProtection="0"/>
    <xf numFmtId="187" fontId="0" fillId="0" borderId="0">
      <alignment/>
      <protection/>
    </xf>
    <xf numFmtId="0" fontId="3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49" fillId="0" borderId="6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6" borderId="7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17" borderId="8" applyNumberFormat="0" applyFont="0" applyAlignment="0" applyProtection="0"/>
    <xf numFmtId="0" fontId="0" fillId="22" borderId="9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0" borderId="0">
      <alignment/>
      <protection/>
    </xf>
    <xf numFmtId="0" fontId="6" fillId="0" borderId="0" applyNumberFormat="0" applyFill="0" applyBorder="0" applyAlignment="0" applyProtection="0"/>
    <xf numFmtId="0" fontId="7" fillId="24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11" applyNumberFormat="0" applyFill="0" applyAlignment="0" applyProtection="0"/>
    <xf numFmtId="0" fontId="117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2" fillId="0" borderId="0">
      <alignment/>
      <protection/>
    </xf>
    <xf numFmtId="0" fontId="15" fillId="16" borderId="16" applyNumberFormat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 vertical="center"/>
      <protection/>
    </xf>
    <xf numFmtId="0" fontId="0" fillId="0" borderId="0">
      <alignment/>
      <protection/>
    </xf>
    <xf numFmtId="0" fontId="1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116" fillId="0" borderId="0">
      <alignment vertical="center"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18" fillId="0" borderId="0" applyNumberFormat="0" applyFill="0" applyBorder="0" applyAlignment="0" applyProtection="0"/>
  </cellStyleXfs>
  <cellXfs count="1348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3" fontId="22" fillId="0" borderId="0" xfId="0" applyNumberFormat="1" applyFont="1" applyFill="1" applyAlignment="1">
      <alignment horizontal="centerContinuous" vertical="center"/>
    </xf>
    <xf numFmtId="0" fontId="24" fillId="0" borderId="17" xfId="0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19" xfId="0" applyNumberFormat="1" applyFont="1" applyFill="1" applyBorder="1" applyAlignment="1">
      <alignment horizontal="centerContinuous" vertical="center"/>
    </xf>
    <xf numFmtId="3" fontId="24" fillId="0" borderId="20" xfId="0" applyNumberFormat="1" applyFont="1" applyFill="1" applyBorder="1" applyAlignment="1">
      <alignment horizontal="centerContinuous" vertical="center"/>
    </xf>
    <xf numFmtId="3" fontId="22" fillId="0" borderId="17" xfId="0" applyNumberFormat="1" applyFont="1" applyFill="1" applyBorder="1" applyAlignment="1">
      <alignment horizontal="right" vertical="center"/>
    </xf>
    <xf numFmtId="3" fontId="24" fillId="0" borderId="21" xfId="0" applyNumberFormat="1" applyFont="1" applyFill="1" applyBorder="1" applyAlignment="1">
      <alignment horizontal="centerContinuous" vertical="center"/>
    </xf>
    <xf numFmtId="0" fontId="22" fillId="0" borderId="21" xfId="0" applyFont="1" applyFill="1" applyBorder="1" applyAlignment="1" applyProtection="1" quotePrefix="1">
      <alignment horizontal="center" vertical="center"/>
      <protection locked="0"/>
    </xf>
    <xf numFmtId="0" fontId="22" fillId="0" borderId="22" xfId="0" applyFont="1" applyFill="1" applyBorder="1" applyAlignment="1" applyProtection="1" quotePrefix="1">
      <alignment horizontal="center" vertical="center" shrinkToFit="1"/>
      <protection locked="0"/>
    </xf>
    <xf numFmtId="3" fontId="25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 quotePrefix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0" xfId="0" applyNumberFormat="1" applyFont="1" applyFill="1" applyAlignment="1">
      <alignment vertical="center"/>
    </xf>
    <xf numFmtId="41" fontId="39" fillId="0" borderId="0" xfId="0" applyNumberFormat="1" applyFont="1" applyFill="1" applyBorder="1" applyAlignment="1" applyProtection="1">
      <alignment vertical="center"/>
      <protection locked="0"/>
    </xf>
    <xf numFmtId="3" fontId="39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 quotePrefix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left" vertical="center"/>
      <protection/>
    </xf>
    <xf numFmtId="49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shrinkToFit="1"/>
    </xf>
    <xf numFmtId="3" fontId="22" fillId="0" borderId="25" xfId="0" applyNumberFormat="1" applyFont="1" applyFill="1" applyBorder="1" applyAlignment="1">
      <alignment horizontal="centerContinuous" vertical="center"/>
    </xf>
    <xf numFmtId="194" fontId="22" fillId="0" borderId="0" xfId="0" applyNumberFormat="1" applyFont="1" applyFill="1" applyBorder="1" applyAlignment="1" quotePrefix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vertical="center"/>
    </xf>
    <xf numFmtId="194" fontId="22" fillId="0" borderId="27" xfId="0" applyNumberFormat="1" applyFont="1" applyFill="1" applyBorder="1" applyAlignment="1" quotePrefix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quotePrefix="1">
      <alignment horizontal="center" vertical="center"/>
    </xf>
    <xf numFmtId="0" fontId="24" fillId="0" borderId="0" xfId="0" applyFont="1" applyFill="1" applyAlignment="1" applyProtection="1">
      <alignment vertical="center"/>
      <protection/>
    </xf>
    <xf numFmtId="0" fontId="27" fillId="0" borderId="21" xfId="0" applyFont="1" applyFill="1" applyBorder="1" applyAlignment="1" applyProtection="1" quotePrefix="1">
      <alignment horizontal="center" vertical="center"/>
      <protection locked="0"/>
    </xf>
    <xf numFmtId="0" fontId="27" fillId="0" borderId="22" xfId="0" applyFont="1" applyFill="1" applyBorder="1" applyAlignment="1" applyProtection="1" quotePrefix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41" fontId="30" fillId="0" borderId="0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>
      <alignment horizontal="centerContinuous" vertical="center" wrapText="1"/>
    </xf>
    <xf numFmtId="3" fontId="22" fillId="0" borderId="28" xfId="0" applyNumberFormat="1" applyFont="1" applyFill="1" applyBorder="1" applyAlignment="1">
      <alignment horizontal="centerContinuous" vertical="center" wrapText="1"/>
    </xf>
    <xf numFmtId="0" fontId="22" fillId="0" borderId="27" xfId="0" applyFont="1" applyFill="1" applyBorder="1" applyAlignment="1">
      <alignment vertical="center"/>
    </xf>
    <xf numFmtId="3" fontId="22" fillId="0" borderId="29" xfId="0" applyNumberFormat="1" applyFont="1" applyFill="1" applyBorder="1" applyAlignment="1">
      <alignment horizontal="centerContinuous" vertical="center" wrapText="1"/>
    </xf>
    <xf numFmtId="0" fontId="22" fillId="0" borderId="21" xfId="0" applyFont="1" applyFill="1" applyBorder="1" applyAlignment="1">
      <alignment vertical="center"/>
    </xf>
    <xf numFmtId="3" fontId="30" fillId="0" borderId="0" xfId="0" applyNumberFormat="1" applyFont="1" applyFill="1" applyBorder="1" applyAlignment="1" quotePrefix="1">
      <alignment vertical="center"/>
    </xf>
    <xf numFmtId="3" fontId="37" fillId="0" borderId="0" xfId="0" applyNumberFormat="1" applyFont="1" applyFill="1" applyBorder="1" applyAlignment="1" quotePrefix="1">
      <alignment vertical="center"/>
    </xf>
    <xf numFmtId="41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41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quotePrefix="1">
      <alignment horizontal="center" vertical="center"/>
    </xf>
    <xf numFmtId="0" fontId="27" fillId="0" borderId="0" xfId="0" applyFont="1" applyFill="1" applyAlignment="1">
      <alignment horizontal="center" vertical="center"/>
    </xf>
    <xf numFmtId="195" fontId="22" fillId="0" borderId="22" xfId="0" applyNumberFormat="1" applyFont="1" applyFill="1" applyBorder="1" applyAlignment="1">
      <alignment horizontal="center" vertical="center"/>
    </xf>
    <xf numFmtId="41" fontId="37" fillId="0" borderId="0" xfId="0" applyNumberFormat="1" applyFont="1" applyFill="1" applyBorder="1" applyAlignment="1" applyProtection="1">
      <alignment vertical="center"/>
      <protection locked="0"/>
    </xf>
    <xf numFmtId="0" fontId="119" fillId="0" borderId="0" xfId="0" applyFont="1" applyFill="1" applyBorder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Continuous"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Alignment="1">
      <alignment horizontal="centerContinuous" vertical="center"/>
    </xf>
    <xf numFmtId="0" fontId="121" fillId="0" borderId="0" xfId="0" applyFont="1" applyFill="1" applyAlignment="1">
      <alignment vertical="center"/>
    </xf>
    <xf numFmtId="0" fontId="122" fillId="0" borderId="0" xfId="0" applyFont="1" applyFill="1" applyBorder="1" applyAlignment="1">
      <alignment horizontal="centerContinuous"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Alignment="1">
      <alignment horizontal="centerContinuous" vertical="center"/>
    </xf>
    <xf numFmtId="0" fontId="122" fillId="0" borderId="0" xfId="0" applyFont="1" applyFill="1" applyAlignment="1">
      <alignment vertical="center"/>
    </xf>
    <xf numFmtId="0" fontId="120" fillId="0" borderId="0" xfId="0" applyFont="1" applyFill="1" applyBorder="1" applyAlignment="1">
      <alignment vertical="center" shrinkToFit="1"/>
    </xf>
    <xf numFmtId="0" fontId="120" fillId="0" borderId="0" xfId="0" applyFont="1" applyFill="1" applyBorder="1" applyAlignment="1">
      <alignment horizontal="center" vertical="center" shrinkToFit="1"/>
    </xf>
    <xf numFmtId="0" fontId="123" fillId="0" borderId="0" xfId="0" applyFont="1" applyFill="1" applyBorder="1" applyAlignment="1">
      <alignment vertical="center" shrinkToFit="1"/>
    </xf>
    <xf numFmtId="0" fontId="124" fillId="0" borderId="0" xfId="0" applyFont="1" applyBorder="1" applyAlignment="1">
      <alignment vertical="center" shrinkToFit="1"/>
    </xf>
    <xf numFmtId="0" fontId="125" fillId="0" borderId="0" xfId="0" applyFont="1" applyFill="1" applyBorder="1" applyAlignment="1">
      <alignment horizontal="center" vertical="center" shrinkToFit="1"/>
    </xf>
    <xf numFmtId="0" fontId="126" fillId="0" borderId="0" xfId="0" applyFont="1" applyFill="1" applyBorder="1" applyAlignment="1">
      <alignment vertical="center" shrinkToFit="1"/>
    </xf>
    <xf numFmtId="0" fontId="125" fillId="0" borderId="0" xfId="0" applyFont="1" applyFill="1" applyBorder="1" applyAlignment="1">
      <alignment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26" fillId="0" borderId="0" xfId="0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0" fontId="125" fillId="0" borderId="0" xfId="0" applyFont="1" applyFill="1" applyAlignment="1">
      <alignment horizontal="center" vertical="center" wrapText="1"/>
    </xf>
    <xf numFmtId="0" fontId="126" fillId="0" borderId="0" xfId="0" applyFont="1" applyFill="1" applyAlignment="1">
      <alignment vertical="center" shrinkToFit="1"/>
    </xf>
    <xf numFmtId="0" fontId="126" fillId="0" borderId="0" xfId="0" applyFont="1" applyFill="1" applyBorder="1" applyAlignment="1">
      <alignment vertical="center"/>
    </xf>
    <xf numFmtId="0" fontId="126" fillId="0" borderId="0" xfId="0" applyFont="1" applyFill="1" applyAlignment="1">
      <alignment vertical="center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Alignment="1">
      <alignment vertical="center" wrapText="1"/>
    </xf>
    <xf numFmtId="0" fontId="119" fillId="0" borderId="0" xfId="0" applyFont="1" applyFill="1" applyBorder="1" applyAlignment="1">
      <alignment vertical="center" shrinkToFit="1"/>
    </xf>
    <xf numFmtId="0" fontId="128" fillId="0" borderId="0" xfId="0" applyFont="1" applyFill="1" applyBorder="1" applyAlignment="1">
      <alignment vertical="center" shrinkToFit="1"/>
    </xf>
    <xf numFmtId="0" fontId="123" fillId="0" borderId="0" xfId="0" applyFont="1" applyFill="1" applyBorder="1" applyAlignment="1">
      <alignment vertical="center"/>
    </xf>
    <xf numFmtId="0" fontId="126" fillId="0" borderId="17" xfId="0" applyFont="1" applyFill="1" applyBorder="1" applyAlignment="1">
      <alignment vertical="center"/>
    </xf>
    <xf numFmtId="0" fontId="126" fillId="0" borderId="27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 shrinkToFit="1"/>
    </xf>
    <xf numFmtId="0" fontId="128" fillId="0" borderId="0" xfId="0" applyFont="1" applyFill="1" applyBorder="1" applyAlignment="1">
      <alignment vertical="center"/>
    </xf>
    <xf numFmtId="0" fontId="125" fillId="0" borderId="0" xfId="0" applyNumberFormat="1" applyFont="1" applyFill="1" applyBorder="1" applyAlignment="1" applyProtection="1">
      <alignment horizontal="right" vertical="center" shrinkToFit="1"/>
      <protection/>
    </xf>
    <xf numFmtId="0" fontId="125" fillId="0" borderId="0" xfId="0" applyFont="1" applyFill="1" applyBorder="1" applyAlignment="1" applyProtection="1">
      <alignment horizontal="right" vertical="center" shrinkToFit="1"/>
      <protection/>
    </xf>
    <xf numFmtId="0" fontId="127" fillId="0" borderId="0" xfId="0" applyFont="1" applyFill="1" applyBorder="1" applyAlignment="1">
      <alignment vertical="center"/>
    </xf>
    <xf numFmtId="0" fontId="130" fillId="0" borderId="0" xfId="0" applyFont="1" applyFill="1" applyBorder="1" applyAlignment="1">
      <alignment vertical="center" wrapText="1"/>
    </xf>
    <xf numFmtId="0" fontId="130" fillId="0" borderId="0" xfId="0" applyFont="1" applyFill="1" applyAlignment="1">
      <alignment vertical="center" wrapText="1"/>
    </xf>
    <xf numFmtId="0" fontId="120" fillId="0" borderId="0" xfId="0" applyFont="1" applyBorder="1" applyAlignment="1">
      <alignment vertical="center" shrinkToFit="1"/>
    </xf>
    <xf numFmtId="0" fontId="125" fillId="0" borderId="0" xfId="0" applyFont="1" applyFill="1" applyAlignment="1">
      <alignment vertical="center" shrinkToFit="1"/>
    </xf>
    <xf numFmtId="0" fontId="125" fillId="0" borderId="0" xfId="0" applyFont="1" applyFill="1" applyBorder="1" applyAlignment="1">
      <alignment vertical="center"/>
    </xf>
    <xf numFmtId="0" fontId="125" fillId="0" borderId="0" xfId="0" applyFont="1" applyFill="1" applyAlignment="1">
      <alignment vertical="center"/>
    </xf>
    <xf numFmtId="0" fontId="121" fillId="0" borderId="0" xfId="0" applyFont="1" applyFill="1" applyBorder="1" applyAlignment="1">
      <alignment vertical="center"/>
    </xf>
    <xf numFmtId="0" fontId="122" fillId="0" borderId="0" xfId="0" applyFont="1" applyFill="1" applyBorder="1" applyAlignment="1">
      <alignment vertical="center"/>
    </xf>
    <xf numFmtId="0" fontId="120" fillId="0" borderId="0" xfId="0" applyFont="1" applyFill="1" applyBorder="1" applyAlignment="1">
      <alignment horizontal="center" vertical="center" wrapText="1"/>
    </xf>
    <xf numFmtId="0" fontId="125" fillId="0" borderId="17" xfId="0" applyFont="1" applyFill="1" applyBorder="1" applyAlignment="1">
      <alignment vertical="center"/>
    </xf>
    <xf numFmtId="0" fontId="131" fillId="0" borderId="0" xfId="0" applyFont="1" applyFill="1" applyBorder="1" applyAlignment="1">
      <alignment horizontal="centerContinuous" vertical="center"/>
    </xf>
    <xf numFmtId="0" fontId="131" fillId="0" borderId="0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vertical="center"/>
    </xf>
    <xf numFmtId="0" fontId="131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vertical="center"/>
    </xf>
    <xf numFmtId="3" fontId="133" fillId="0" borderId="0" xfId="0" applyNumberFormat="1" applyFont="1" applyFill="1" applyAlignment="1">
      <alignment vertical="center"/>
    </xf>
    <xf numFmtId="0" fontId="133" fillId="0" borderId="0" xfId="0" applyFont="1" applyFill="1" applyAlignment="1">
      <alignment vertical="center"/>
    </xf>
    <xf numFmtId="0" fontId="133" fillId="0" borderId="0" xfId="0" applyFont="1" applyFill="1" applyBorder="1" applyAlignment="1">
      <alignment vertical="center"/>
    </xf>
    <xf numFmtId="0" fontId="132" fillId="0" borderId="0" xfId="0" applyFont="1" applyFill="1" applyAlignment="1">
      <alignment horizontal="right" vertical="center"/>
    </xf>
    <xf numFmtId="0" fontId="134" fillId="0" borderId="0" xfId="0" applyFont="1" applyFill="1" applyAlignment="1">
      <alignment vertical="center"/>
    </xf>
    <xf numFmtId="3" fontId="135" fillId="0" borderId="0" xfId="0" applyNumberFormat="1" applyFont="1" applyFill="1" applyAlignment="1">
      <alignment vertical="center"/>
    </xf>
    <xf numFmtId="0" fontId="135" fillId="0" borderId="0" xfId="0" applyFont="1" applyFill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36" fillId="0" borderId="0" xfId="0" applyFont="1" applyFill="1" applyBorder="1" applyAlignment="1">
      <alignment vertical="center"/>
    </xf>
    <xf numFmtId="0" fontId="135" fillId="0" borderId="0" xfId="0" applyFont="1" applyFill="1" applyAlignment="1">
      <alignment horizontal="centerContinuous" vertical="center"/>
    </xf>
    <xf numFmtId="3" fontId="135" fillId="0" borderId="0" xfId="0" applyNumberFormat="1" applyFont="1" applyFill="1" applyAlignment="1">
      <alignment horizontal="centerContinuous" vertical="center"/>
    </xf>
    <xf numFmtId="0" fontId="135" fillId="0" borderId="0" xfId="0" applyFont="1" applyFill="1" applyBorder="1" applyAlignment="1">
      <alignment horizontal="centerContinuous" vertical="center"/>
    </xf>
    <xf numFmtId="0" fontId="137" fillId="0" borderId="17" xfId="0" applyFont="1" applyFill="1" applyBorder="1" applyAlignment="1">
      <alignment vertical="center"/>
    </xf>
    <xf numFmtId="3" fontId="135" fillId="0" borderId="17" xfId="0" applyNumberFormat="1" applyFont="1" applyFill="1" applyBorder="1" applyAlignment="1">
      <alignment vertical="center"/>
    </xf>
    <xf numFmtId="0" fontId="135" fillId="0" borderId="17" xfId="0" applyFont="1" applyFill="1" applyBorder="1" applyAlignment="1">
      <alignment vertical="center"/>
    </xf>
    <xf numFmtId="0" fontId="135" fillId="0" borderId="17" xfId="0" applyFont="1" applyFill="1" applyBorder="1" applyAlignment="1">
      <alignment horizontal="right" vertical="center"/>
    </xf>
    <xf numFmtId="3" fontId="137" fillId="0" borderId="18" xfId="0" applyNumberFormat="1" applyFont="1" applyFill="1" applyBorder="1" applyAlignment="1">
      <alignment horizontal="centerContinuous" vertical="center"/>
    </xf>
    <xf numFmtId="3" fontId="135" fillId="0" borderId="18" xfId="0" applyNumberFormat="1" applyFont="1" applyFill="1" applyBorder="1" applyAlignment="1">
      <alignment horizontal="centerContinuous" vertical="center"/>
    </xf>
    <xf numFmtId="3" fontId="137" fillId="0" borderId="30" xfId="0" applyNumberFormat="1" applyFont="1" applyFill="1" applyBorder="1" applyAlignment="1">
      <alignment horizontal="centerContinuous" vertical="center"/>
    </xf>
    <xf numFmtId="0" fontId="135" fillId="0" borderId="18" xfId="0" applyFont="1" applyFill="1" applyBorder="1" applyAlignment="1">
      <alignment horizontal="centerContinuous" vertical="center"/>
    </xf>
    <xf numFmtId="3" fontId="137" fillId="0" borderId="19" xfId="0" applyNumberFormat="1" applyFont="1" applyFill="1" applyBorder="1" applyAlignment="1">
      <alignment horizontal="centerContinuous" vertical="center"/>
    </xf>
    <xf numFmtId="3" fontId="135" fillId="0" borderId="19" xfId="0" applyNumberFormat="1" applyFont="1" applyFill="1" applyBorder="1" applyAlignment="1">
      <alignment horizontal="centerContinuous" vertical="center"/>
    </xf>
    <xf numFmtId="0" fontId="135" fillId="0" borderId="19" xfId="0" applyFont="1" applyFill="1" applyBorder="1" applyAlignment="1">
      <alignment horizontal="centerContinuous" vertical="center"/>
    </xf>
    <xf numFmtId="0" fontId="137" fillId="0" borderId="20" xfId="0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/>
    </xf>
    <xf numFmtId="3" fontId="137" fillId="0" borderId="19" xfId="0" applyNumberFormat="1" applyFont="1" applyFill="1" applyBorder="1" applyAlignment="1">
      <alignment horizontal="centerContinuous" vertical="center" shrinkToFit="1"/>
    </xf>
    <xf numFmtId="3" fontId="135" fillId="0" borderId="19" xfId="0" applyNumberFormat="1" applyFont="1" applyFill="1" applyBorder="1" applyAlignment="1">
      <alignment horizontal="center" vertical="center" shrinkToFit="1"/>
    </xf>
    <xf numFmtId="3" fontId="135" fillId="0" borderId="19" xfId="0" applyNumberFormat="1" applyFont="1" applyFill="1" applyBorder="1" applyAlignment="1">
      <alignment horizontal="centerContinuous" vertical="center" shrinkToFit="1"/>
    </xf>
    <xf numFmtId="0" fontId="135" fillId="0" borderId="19" xfId="0" applyFont="1" applyFill="1" applyBorder="1" applyAlignment="1">
      <alignment horizontal="center" vertical="center" shrinkToFit="1"/>
    </xf>
    <xf numFmtId="0" fontId="135" fillId="0" borderId="19" xfId="0" applyFont="1" applyFill="1" applyBorder="1" applyAlignment="1">
      <alignment horizontal="centerContinuous" vertical="center" shrinkToFit="1"/>
    </xf>
    <xf numFmtId="196" fontId="135" fillId="0" borderId="31" xfId="0" applyNumberFormat="1" applyFont="1" applyFill="1" applyBorder="1" applyAlignment="1" quotePrefix="1">
      <alignment horizontal="center" vertical="center" shrinkToFit="1"/>
    </xf>
    <xf numFmtId="41" fontId="135" fillId="0" borderId="32" xfId="0" applyNumberFormat="1" applyFont="1" applyFill="1" applyBorder="1" applyAlignment="1">
      <alignment horizontal="right" vertical="center" wrapText="1"/>
    </xf>
    <xf numFmtId="41" fontId="135" fillId="0" borderId="31" xfId="0" applyNumberFormat="1" applyFont="1" applyFill="1" applyBorder="1" applyAlignment="1">
      <alignment horizontal="right" vertical="center" wrapText="1"/>
    </xf>
    <xf numFmtId="196" fontId="135" fillId="0" borderId="0" xfId="0" applyNumberFormat="1" applyFont="1" applyFill="1" applyBorder="1" applyAlignment="1" quotePrefix="1">
      <alignment horizontal="center" vertical="center" shrinkToFit="1"/>
    </xf>
    <xf numFmtId="3" fontId="135" fillId="0" borderId="0" xfId="0" applyNumberFormat="1" applyFont="1" applyFill="1" applyAlignment="1">
      <alignment horizontal="right" vertical="center"/>
    </xf>
    <xf numFmtId="196" fontId="135" fillId="0" borderId="21" xfId="0" applyNumberFormat="1" applyFont="1" applyFill="1" applyBorder="1" applyAlignment="1" quotePrefix="1">
      <alignment horizontal="center" vertical="center" shrinkToFit="1"/>
    </xf>
    <xf numFmtId="41" fontId="135" fillId="0" borderId="0" xfId="0" applyNumberFormat="1" applyFont="1" applyFill="1" applyBorder="1" applyAlignment="1">
      <alignment horizontal="right" vertical="center" wrapText="1"/>
    </xf>
    <xf numFmtId="41" fontId="135" fillId="0" borderId="21" xfId="0" applyNumberFormat="1" applyFont="1" applyFill="1" applyBorder="1" applyAlignment="1">
      <alignment horizontal="right" vertical="center" wrapText="1"/>
    </xf>
    <xf numFmtId="3" fontId="135" fillId="0" borderId="0" xfId="0" applyNumberFormat="1" applyFont="1" applyFill="1" applyBorder="1" applyAlignment="1">
      <alignment horizontal="right" vertical="center"/>
    </xf>
    <xf numFmtId="0" fontId="138" fillId="0" borderId="0" xfId="0" applyNumberFormat="1" applyFont="1" applyFill="1" applyBorder="1" applyAlignment="1" applyProtection="1">
      <alignment vertical="center"/>
      <protection locked="0"/>
    </xf>
    <xf numFmtId="197" fontId="138" fillId="0" borderId="0" xfId="0" applyNumberFormat="1" applyFont="1" applyFill="1" applyBorder="1" applyAlignment="1" applyProtection="1">
      <alignment vertical="center"/>
      <protection locked="0"/>
    </xf>
    <xf numFmtId="196" fontId="139" fillId="0" borderId="21" xfId="0" applyNumberFormat="1" applyFont="1" applyFill="1" applyBorder="1" applyAlignment="1" quotePrefix="1">
      <alignment horizontal="center" vertical="center" shrinkToFit="1"/>
    </xf>
    <xf numFmtId="196" fontId="139" fillId="0" borderId="0" xfId="0" applyNumberFormat="1" applyFont="1" applyFill="1" applyBorder="1" applyAlignment="1" quotePrefix="1">
      <alignment horizontal="center" vertical="center" shrinkToFit="1"/>
    </xf>
    <xf numFmtId="0" fontId="140" fillId="0" borderId="0" xfId="0" applyNumberFormat="1" applyFont="1" applyFill="1" applyBorder="1" applyAlignment="1" applyProtection="1">
      <alignment vertical="center"/>
      <protection locked="0"/>
    </xf>
    <xf numFmtId="197" fontId="140" fillId="0" borderId="0" xfId="0" applyNumberFormat="1" applyFont="1" applyFill="1" applyBorder="1" applyAlignment="1" applyProtection="1">
      <alignment vertical="center"/>
      <protection locked="0"/>
    </xf>
    <xf numFmtId="196" fontId="137" fillId="0" borderId="21" xfId="0" applyNumberFormat="1" applyFont="1" applyFill="1" applyBorder="1" applyAlignment="1" quotePrefix="1">
      <alignment horizontal="center" vertical="center" shrinkToFit="1"/>
    </xf>
    <xf numFmtId="196" fontId="135" fillId="0" borderId="0" xfId="0" applyNumberFormat="1" applyFont="1" applyFill="1" applyBorder="1" applyAlignment="1" quotePrefix="1">
      <alignment horizontal="right" vertical="center" shrinkToFit="1"/>
    </xf>
    <xf numFmtId="49" fontId="137" fillId="0" borderId="21" xfId="0" applyNumberFormat="1" applyFont="1" applyFill="1" applyBorder="1" applyAlignment="1" applyProtection="1">
      <alignment horizontal="center" vertical="center"/>
      <protection locked="0"/>
    </xf>
    <xf numFmtId="0" fontId="135" fillId="0" borderId="0" xfId="0" applyFont="1" applyFill="1" applyBorder="1" applyAlignment="1" applyProtection="1">
      <alignment horizontal="right" vertical="center" shrinkToFit="1"/>
      <protection locked="0"/>
    </xf>
    <xf numFmtId="0" fontId="135" fillId="0" borderId="0" xfId="0" applyFont="1" applyFill="1" applyBorder="1" applyAlignment="1" applyProtection="1">
      <alignment horizontal="right" vertical="center" wrapText="1" shrinkToFit="1"/>
      <protection locked="0"/>
    </xf>
    <xf numFmtId="41" fontId="135" fillId="0" borderId="26" xfId="0" applyNumberFormat="1" applyFont="1" applyBorder="1" applyAlignment="1">
      <alignment horizontal="justify" wrapText="1"/>
    </xf>
    <xf numFmtId="41" fontId="135" fillId="0" borderId="17" xfId="0" applyNumberFormat="1" applyFont="1" applyBorder="1" applyAlignment="1">
      <alignment horizontal="justify" wrapText="1"/>
    </xf>
    <xf numFmtId="41" fontId="135" fillId="0" borderId="33" xfId="0" applyNumberFormat="1" applyFont="1" applyBorder="1" applyAlignment="1">
      <alignment horizontal="justify" wrapText="1"/>
    </xf>
    <xf numFmtId="0" fontId="138" fillId="0" borderId="0" xfId="0" applyFont="1" applyFill="1" applyBorder="1" applyAlignment="1">
      <alignment vertical="center"/>
    </xf>
    <xf numFmtId="0" fontId="135" fillId="0" borderId="0" xfId="0" applyFont="1" applyFill="1" applyBorder="1" applyAlignment="1">
      <alignment horizontal="right" vertical="center"/>
    </xf>
    <xf numFmtId="0" fontId="137" fillId="0" borderId="0" xfId="0" applyFont="1" applyFill="1" applyAlignment="1">
      <alignment vertical="center"/>
    </xf>
    <xf numFmtId="0" fontId="135" fillId="0" borderId="0" xfId="0" applyFont="1" applyFill="1" applyAlignment="1">
      <alignment horizontal="left" vertical="center"/>
    </xf>
    <xf numFmtId="0" fontId="135" fillId="0" borderId="0" xfId="0" applyFont="1" applyFill="1" applyAlignment="1">
      <alignment horizontal="right" vertical="center"/>
    </xf>
    <xf numFmtId="3" fontId="138" fillId="0" borderId="0" xfId="0" applyNumberFormat="1" applyFont="1" applyFill="1" applyAlignment="1">
      <alignment horizontal="right" vertical="center"/>
    </xf>
    <xf numFmtId="0" fontId="138" fillId="0" borderId="0" xfId="0" applyFont="1" applyFill="1" applyAlignment="1">
      <alignment horizontal="right" vertical="center"/>
    </xf>
    <xf numFmtId="0" fontId="138" fillId="0" borderId="0" xfId="0" applyFont="1" applyFill="1" applyAlignment="1">
      <alignment vertical="center"/>
    </xf>
    <xf numFmtId="3" fontId="138" fillId="0" borderId="0" xfId="0" applyNumberFormat="1" applyFont="1" applyFill="1" applyAlignment="1">
      <alignment vertical="center"/>
    </xf>
    <xf numFmtId="0" fontId="136" fillId="0" borderId="0" xfId="0" applyFont="1" applyFill="1" applyAlignment="1">
      <alignment vertical="center"/>
    </xf>
    <xf numFmtId="0" fontId="139" fillId="0" borderId="0" xfId="0" applyFont="1" applyFill="1" applyAlignment="1">
      <alignment horizontal="centerContinuous" vertical="center"/>
    </xf>
    <xf numFmtId="3" fontId="139" fillId="0" borderId="0" xfId="0" applyNumberFormat="1" applyFont="1" applyFill="1" applyAlignment="1">
      <alignment horizontal="centerContinuous" vertical="center"/>
    </xf>
    <xf numFmtId="0" fontId="139" fillId="0" borderId="0" xfId="0" applyFont="1" applyFill="1" applyAlignment="1">
      <alignment vertical="center"/>
    </xf>
    <xf numFmtId="3" fontId="135" fillId="0" borderId="0" xfId="0" applyNumberFormat="1" applyFont="1" applyFill="1" applyBorder="1" applyAlignment="1">
      <alignment vertical="center"/>
    </xf>
    <xf numFmtId="3" fontId="137" fillId="0" borderId="34" xfId="0" applyNumberFormat="1" applyFont="1" applyFill="1" applyBorder="1" applyAlignment="1">
      <alignment horizontal="center" vertical="center"/>
    </xf>
    <xf numFmtId="3" fontId="135" fillId="0" borderId="35" xfId="0" applyNumberFormat="1" applyFont="1" applyFill="1" applyBorder="1" applyAlignment="1">
      <alignment horizontal="centerContinuous" vertical="center"/>
    </xf>
    <xf numFmtId="3" fontId="135" fillId="0" borderId="27" xfId="0" applyNumberFormat="1" applyFont="1" applyFill="1" applyBorder="1" applyAlignment="1">
      <alignment horizontal="centerContinuous" vertical="center"/>
    </xf>
    <xf numFmtId="3" fontId="135" fillId="0" borderId="28" xfId="0" applyNumberFormat="1" applyFont="1" applyFill="1" applyBorder="1" applyAlignment="1">
      <alignment horizontal="centerContinuous" vertical="center"/>
    </xf>
    <xf numFmtId="3" fontId="135" fillId="0" borderId="19" xfId="0" applyNumberFormat="1" applyFont="1" applyFill="1" applyBorder="1" applyAlignment="1">
      <alignment horizontal="left" vertical="center"/>
    </xf>
    <xf numFmtId="3" fontId="137" fillId="0" borderId="20" xfId="0" applyNumberFormat="1" applyFont="1" applyFill="1" applyBorder="1" applyAlignment="1">
      <alignment horizontal="centerContinuous" vertical="center"/>
    </xf>
    <xf numFmtId="3" fontId="135" fillId="0" borderId="19" xfId="0" applyNumberFormat="1" applyFont="1" applyFill="1" applyBorder="1" applyAlignment="1">
      <alignment horizontal="center" vertical="center"/>
    </xf>
    <xf numFmtId="0" fontId="135" fillId="0" borderId="18" xfId="0" applyFont="1" applyFill="1" applyBorder="1" applyAlignment="1">
      <alignment horizontal="centerContinuous" vertical="center" shrinkToFit="1"/>
    </xf>
    <xf numFmtId="3" fontId="135" fillId="0" borderId="18" xfId="0" applyNumberFormat="1" applyFont="1" applyFill="1" applyBorder="1" applyAlignment="1">
      <alignment horizontal="center" vertical="center" shrinkToFit="1"/>
    </xf>
    <xf numFmtId="3" fontId="135" fillId="0" borderId="18" xfId="0" applyNumberFormat="1" applyFont="1" applyFill="1" applyBorder="1" applyAlignment="1">
      <alignment horizontal="center" vertical="center"/>
    </xf>
    <xf numFmtId="0" fontId="135" fillId="0" borderId="21" xfId="0" applyFont="1" applyFill="1" applyBorder="1" applyAlignment="1" quotePrefix="1">
      <alignment horizontal="center" vertical="center"/>
    </xf>
    <xf numFmtId="41" fontId="135" fillId="0" borderId="0" xfId="0" applyNumberFormat="1" applyFont="1" applyFill="1" applyAlignment="1">
      <alignment horizontal="right" vertical="center"/>
    </xf>
    <xf numFmtId="0" fontId="135" fillId="0" borderId="22" xfId="0" applyFont="1" applyFill="1" applyBorder="1" applyAlignment="1" quotePrefix="1">
      <alignment horizontal="center" vertical="center" shrinkToFit="1"/>
    </xf>
    <xf numFmtId="41" fontId="135" fillId="0" borderId="0" xfId="0" applyNumberFormat="1" applyFont="1" applyFill="1" applyAlignment="1" applyProtection="1">
      <alignment horizontal="right" vertical="center"/>
      <protection locked="0"/>
    </xf>
    <xf numFmtId="0" fontId="135" fillId="0" borderId="0" xfId="0" applyFont="1" applyFill="1" applyAlignment="1" applyProtection="1">
      <alignment vertical="center"/>
      <protection locked="0"/>
    </xf>
    <xf numFmtId="0" fontId="139" fillId="0" borderId="21" xfId="0" applyFont="1" applyFill="1" applyBorder="1" applyAlignment="1" quotePrefix="1">
      <alignment horizontal="center" vertical="center"/>
    </xf>
    <xf numFmtId="0" fontId="139" fillId="0" borderId="22" xfId="0" applyFont="1" applyFill="1" applyBorder="1" applyAlignment="1" quotePrefix="1">
      <alignment horizontal="center" vertical="center" shrinkToFit="1"/>
    </xf>
    <xf numFmtId="0" fontId="139" fillId="0" borderId="0" xfId="0" applyFont="1" applyFill="1" applyAlignment="1" applyProtection="1">
      <alignment vertical="center"/>
      <protection locked="0"/>
    </xf>
    <xf numFmtId="0" fontId="135" fillId="0" borderId="22" xfId="0" applyFont="1" applyFill="1" applyBorder="1" applyAlignment="1" applyProtection="1">
      <alignment horizontal="right" vertical="center" shrinkToFit="1"/>
      <protection locked="0"/>
    </xf>
    <xf numFmtId="49" fontId="137" fillId="0" borderId="33" xfId="0" applyNumberFormat="1" applyFont="1" applyFill="1" applyBorder="1" applyAlignment="1" applyProtection="1">
      <alignment horizontal="center" vertical="center"/>
      <protection locked="0"/>
    </xf>
    <xf numFmtId="0" fontId="135" fillId="0" borderId="26" xfId="0" applyFont="1" applyFill="1" applyBorder="1" applyAlignment="1" applyProtection="1">
      <alignment horizontal="right" vertical="center" shrinkToFit="1"/>
      <protection locked="0"/>
    </xf>
    <xf numFmtId="0" fontId="138" fillId="0" borderId="17" xfId="0" applyNumberFormat="1" applyFont="1" applyFill="1" applyBorder="1" applyAlignment="1" applyProtection="1">
      <alignment vertical="center"/>
      <protection locked="0"/>
    </xf>
    <xf numFmtId="3" fontId="138" fillId="0" borderId="27" xfId="0" applyNumberFormat="1" applyFont="1" applyFill="1" applyBorder="1" applyAlignment="1">
      <alignment vertical="center"/>
    </xf>
    <xf numFmtId="3" fontId="135" fillId="0" borderId="0" xfId="0" applyNumberFormat="1" applyFont="1" applyFill="1" applyBorder="1" applyAlignment="1">
      <alignment horizontal="center" vertical="center"/>
    </xf>
    <xf numFmtId="0" fontId="132" fillId="0" borderId="0" xfId="0" applyFont="1" applyAlignment="1">
      <alignment/>
    </xf>
    <xf numFmtId="0" fontId="132" fillId="0" borderId="0" xfId="0" applyFont="1" applyAlignment="1">
      <alignment horizontal="right"/>
    </xf>
    <xf numFmtId="0" fontId="141" fillId="0" borderId="0" xfId="0" applyFont="1" applyAlignment="1">
      <alignment/>
    </xf>
    <xf numFmtId="0" fontId="142" fillId="0" borderId="0" xfId="0" applyFont="1" applyAlignment="1">
      <alignment/>
    </xf>
    <xf numFmtId="0" fontId="141" fillId="0" borderId="0" xfId="0" applyFont="1" applyFill="1" applyAlignment="1">
      <alignment vertical="center"/>
    </xf>
    <xf numFmtId="0" fontId="143" fillId="0" borderId="0" xfId="0" applyFont="1" applyFill="1" applyAlignment="1">
      <alignment vertical="center"/>
    </xf>
    <xf numFmtId="0" fontId="135" fillId="0" borderId="0" xfId="0" applyFont="1" applyFill="1" applyBorder="1" applyAlignment="1" quotePrefix="1">
      <alignment horizontal="center" vertical="center"/>
    </xf>
    <xf numFmtId="41" fontId="135" fillId="0" borderId="2" xfId="0" applyNumberFormat="1" applyFont="1" applyFill="1" applyBorder="1" applyAlignment="1" applyProtection="1">
      <alignment horizontal="right" vertical="center"/>
      <protection locked="0"/>
    </xf>
    <xf numFmtId="41" fontId="135" fillId="0" borderId="32" xfId="0" applyNumberFormat="1" applyFont="1" applyFill="1" applyBorder="1" applyAlignment="1" applyProtection="1">
      <alignment horizontal="right" vertical="center"/>
      <protection locked="0"/>
    </xf>
    <xf numFmtId="41" fontId="135" fillId="0" borderId="0" xfId="0" applyNumberFormat="1" applyFont="1" applyFill="1" applyBorder="1" applyAlignment="1" applyProtection="1">
      <alignment horizontal="right" vertical="center"/>
      <protection locked="0"/>
    </xf>
    <xf numFmtId="181" fontId="135" fillId="0" borderId="22" xfId="0" applyNumberFormat="1" applyFont="1" applyBorder="1" applyAlignment="1">
      <alignment horizontal="right" vertical="center"/>
    </xf>
    <xf numFmtId="181" fontId="135" fillId="0" borderId="0" xfId="0" applyNumberFormat="1" applyFont="1" applyBorder="1" applyAlignment="1">
      <alignment horizontal="right" vertical="center"/>
    </xf>
    <xf numFmtId="0" fontId="144" fillId="0" borderId="0" xfId="0" applyFont="1" applyAlignment="1">
      <alignment/>
    </xf>
    <xf numFmtId="0" fontId="137" fillId="0" borderId="0" xfId="0" applyFont="1" applyFill="1" applyBorder="1" applyAlignment="1" quotePrefix="1">
      <alignment horizontal="center" vertical="center"/>
    </xf>
    <xf numFmtId="49" fontId="137" fillId="0" borderId="0" xfId="0" applyNumberFormat="1" applyFont="1" applyFill="1" applyBorder="1" applyAlignment="1" applyProtection="1">
      <alignment horizontal="center" vertical="center"/>
      <protection locked="0"/>
    </xf>
    <xf numFmtId="49" fontId="137" fillId="0" borderId="17" xfId="0" applyNumberFormat="1" applyFont="1" applyFill="1" applyBorder="1" applyAlignment="1" applyProtection="1">
      <alignment horizontal="center" vertical="center"/>
      <protection locked="0"/>
    </xf>
    <xf numFmtId="0" fontId="143" fillId="0" borderId="0" xfId="0" applyFont="1" applyAlignment="1">
      <alignment/>
    </xf>
    <xf numFmtId="0" fontId="137" fillId="0" borderId="0" xfId="0" applyFont="1" applyAlignment="1">
      <alignment/>
    </xf>
    <xf numFmtId="0" fontId="135" fillId="0" borderId="0" xfId="0" applyFont="1" applyAlignment="1">
      <alignment/>
    </xf>
    <xf numFmtId="0" fontId="132" fillId="0" borderId="0" xfId="0" applyFont="1" applyAlignment="1">
      <alignment horizontal="left" vertical="center"/>
    </xf>
    <xf numFmtId="0" fontId="135" fillId="0" borderId="0" xfId="0" applyFont="1" applyAlignment="1">
      <alignment/>
    </xf>
    <xf numFmtId="0" fontId="132" fillId="0" borderId="0" xfId="0" applyFont="1" applyAlignment="1">
      <alignment horizontal="right" vertical="center"/>
    </xf>
    <xf numFmtId="0" fontId="132" fillId="0" borderId="0" xfId="0" applyFont="1" applyAlignment="1">
      <alignment vertical="center"/>
    </xf>
    <xf numFmtId="0" fontId="135" fillId="0" borderId="0" xfId="0" applyFont="1" applyBorder="1" applyAlignment="1">
      <alignment/>
    </xf>
    <xf numFmtId="0" fontId="142" fillId="0" borderId="0" xfId="0" applyFont="1" applyAlignment="1">
      <alignment vertical="center"/>
    </xf>
    <xf numFmtId="0" fontId="135" fillId="0" borderId="0" xfId="0" applyFont="1" applyAlignment="1">
      <alignment vertical="center"/>
    </xf>
    <xf numFmtId="0" fontId="137" fillId="0" borderId="0" xfId="0" applyFont="1" applyAlignment="1">
      <alignment horizontal="centerContinuous" vertical="center"/>
    </xf>
    <xf numFmtId="0" fontId="137" fillId="0" borderId="0" xfId="0" applyFont="1" applyBorder="1" applyAlignment="1">
      <alignment horizontal="centerContinuous" vertical="center"/>
    </xf>
    <xf numFmtId="0" fontId="137" fillId="0" borderId="0" xfId="0" applyFont="1" applyAlignment="1">
      <alignment/>
    </xf>
    <xf numFmtId="0" fontId="137" fillId="0" borderId="17" xfId="0" applyFont="1" applyBorder="1" applyAlignment="1">
      <alignment horizontal="center" vertical="center"/>
    </xf>
    <xf numFmtId="0" fontId="137" fillId="0" borderId="21" xfId="0" applyFont="1" applyBorder="1" applyAlignment="1">
      <alignment horizontal="centerContinuous" vertical="center"/>
    </xf>
    <xf numFmtId="0" fontId="135" fillId="0" borderId="19" xfId="0" applyFont="1" applyBorder="1" applyAlignment="1">
      <alignment horizontal="centerContinuous" vertical="center"/>
    </xf>
    <xf numFmtId="0" fontId="137" fillId="0" borderId="24" xfId="0" applyFont="1" applyBorder="1" applyAlignment="1">
      <alignment horizontal="center" vertical="center"/>
    </xf>
    <xf numFmtId="0" fontId="137" fillId="0" borderId="19" xfId="0" applyFont="1" applyBorder="1" applyAlignment="1">
      <alignment horizontal="centerContinuous" vertical="center"/>
    </xf>
    <xf numFmtId="0" fontId="135" fillId="0" borderId="34" xfId="0" applyFont="1" applyBorder="1" applyAlignment="1">
      <alignment horizontal="centerContinuous" vertical="center"/>
    </xf>
    <xf numFmtId="0" fontId="137" fillId="0" borderId="0" xfId="0" applyFont="1" applyBorder="1" applyAlignment="1">
      <alignment horizontal="center" vertical="center"/>
    </xf>
    <xf numFmtId="0" fontId="137" fillId="0" borderId="31" xfId="0" applyFont="1" applyBorder="1" applyAlignment="1">
      <alignment horizontal="center" vertical="center"/>
    </xf>
    <xf numFmtId="0" fontId="137" fillId="0" borderId="20" xfId="0" applyFont="1" applyBorder="1" applyAlignment="1">
      <alignment horizontal="center" vertical="center"/>
    </xf>
    <xf numFmtId="0" fontId="137" fillId="0" borderId="2" xfId="0" applyFont="1" applyBorder="1" applyAlignment="1">
      <alignment horizontal="center" vertical="center"/>
    </xf>
    <xf numFmtId="0" fontId="135" fillId="0" borderId="22" xfId="0" applyFont="1" applyBorder="1" applyAlignment="1">
      <alignment horizontal="center" vertical="center"/>
    </xf>
    <xf numFmtId="0" fontId="137" fillId="0" borderId="20" xfId="0" applyFont="1" applyBorder="1" applyAlignment="1">
      <alignment horizontal="center" vertical="center" shrinkToFit="1"/>
    </xf>
    <xf numFmtId="0" fontId="137" fillId="0" borderId="31" xfId="0" applyFont="1" applyBorder="1" applyAlignment="1">
      <alignment horizontal="center" vertical="center" shrinkToFit="1"/>
    </xf>
    <xf numFmtId="0" fontId="135" fillId="0" borderId="0" xfId="0" applyFont="1" applyBorder="1" applyAlignment="1">
      <alignment horizontal="center" vertical="center"/>
    </xf>
    <xf numFmtId="0" fontId="135" fillId="0" borderId="21" xfId="0" applyFont="1" applyBorder="1" applyAlignment="1">
      <alignment horizontal="center" vertical="center"/>
    </xf>
    <xf numFmtId="0" fontId="135" fillId="0" borderId="19" xfId="0" applyFont="1" applyBorder="1" applyAlignment="1">
      <alignment horizontal="center" vertical="center"/>
    </xf>
    <xf numFmtId="0" fontId="135" fillId="0" borderId="28" xfId="0" applyFont="1" applyBorder="1" applyAlignment="1">
      <alignment horizontal="center" vertical="center"/>
    </xf>
    <xf numFmtId="0" fontId="135" fillId="0" borderId="18" xfId="0" applyFont="1" applyBorder="1" applyAlignment="1">
      <alignment horizontal="center" vertical="center"/>
    </xf>
    <xf numFmtId="0" fontId="135" fillId="0" borderId="35" xfId="0" applyFont="1" applyBorder="1" applyAlignment="1">
      <alignment horizontal="center" vertical="center"/>
    </xf>
    <xf numFmtId="0" fontId="135" fillId="0" borderId="18" xfId="0" applyFont="1" applyBorder="1" applyAlignment="1">
      <alignment horizontal="center" vertical="center" shrinkToFit="1"/>
    </xf>
    <xf numFmtId="0" fontId="135" fillId="0" borderId="28" xfId="0" applyFont="1" applyBorder="1" applyAlignment="1">
      <alignment horizontal="center" vertical="center" shrinkToFit="1"/>
    </xf>
    <xf numFmtId="0" fontId="135" fillId="0" borderId="36" xfId="0" applyFont="1" applyBorder="1" applyAlignment="1">
      <alignment horizontal="center" vertical="center"/>
    </xf>
    <xf numFmtId="0" fontId="135" fillId="0" borderId="0" xfId="0" applyNumberFormat="1" applyFont="1" applyFill="1" applyBorder="1" applyAlignment="1">
      <alignment horizontal="right" vertical="center"/>
    </xf>
    <xf numFmtId="0" fontId="135" fillId="0" borderId="22" xfId="0" applyNumberFormat="1" applyFont="1" applyFill="1" applyBorder="1" applyAlignment="1" quotePrefix="1">
      <alignment horizontal="center" vertical="center"/>
    </xf>
    <xf numFmtId="0" fontId="135" fillId="0" borderId="21" xfId="0" applyNumberFormat="1" applyFont="1" applyFill="1" applyBorder="1" applyAlignment="1">
      <alignment horizontal="right" vertical="center"/>
    </xf>
    <xf numFmtId="0" fontId="135" fillId="0" borderId="0" xfId="0" applyNumberFormat="1" applyFont="1" applyFill="1" applyBorder="1" applyAlignment="1" applyProtection="1">
      <alignment horizontal="right" vertical="center"/>
      <protection locked="0"/>
    </xf>
    <xf numFmtId="0" fontId="135" fillId="0" borderId="21" xfId="0" applyNumberFormat="1" applyFont="1" applyFill="1" applyBorder="1" applyAlignment="1" applyProtection="1">
      <alignment horizontal="right" vertical="center"/>
      <protection locked="0"/>
    </xf>
    <xf numFmtId="0" fontId="135" fillId="0" borderId="0" xfId="0" applyFont="1" applyBorder="1" applyAlignment="1" applyProtection="1">
      <alignment/>
      <protection locked="0"/>
    </xf>
    <xf numFmtId="221" fontId="139" fillId="0" borderId="0" xfId="0" applyNumberFormat="1" applyFont="1" applyFill="1" applyBorder="1" applyAlignment="1" applyProtection="1">
      <alignment horizontal="right" vertical="center"/>
      <protection locked="0"/>
    </xf>
    <xf numFmtId="184" fontId="139" fillId="0" borderId="0" xfId="0" applyNumberFormat="1" applyFont="1" applyFill="1" applyBorder="1" applyAlignment="1" applyProtection="1">
      <alignment horizontal="right" vertical="center"/>
      <protection locked="0"/>
    </xf>
    <xf numFmtId="222" fontId="139" fillId="0" borderId="0" xfId="0" applyNumberFormat="1" applyFont="1" applyFill="1" applyBorder="1" applyAlignment="1" applyProtection="1">
      <alignment horizontal="right" vertical="center"/>
      <protection locked="0"/>
    </xf>
    <xf numFmtId="0" fontId="139" fillId="0" borderId="22" xfId="0" applyNumberFormat="1" applyFont="1" applyFill="1" applyBorder="1" applyAlignment="1" quotePrefix="1">
      <alignment horizontal="center" vertical="center"/>
    </xf>
    <xf numFmtId="0" fontId="139" fillId="0" borderId="22" xfId="0" applyFont="1" applyFill="1" applyBorder="1" applyAlignment="1" quotePrefix="1">
      <alignment horizontal="center" vertical="center"/>
    </xf>
    <xf numFmtId="0" fontId="139" fillId="0" borderId="0" xfId="0" applyFont="1" applyBorder="1" applyAlignment="1" applyProtection="1">
      <alignment/>
      <protection locked="0"/>
    </xf>
    <xf numFmtId="0" fontId="135" fillId="0" borderId="21" xfId="0" applyFont="1" applyFill="1" applyBorder="1" applyAlignment="1" applyProtection="1">
      <alignment horizontal="center" vertical="center"/>
      <protection locked="0"/>
    </xf>
    <xf numFmtId="221" fontId="135" fillId="0" borderId="0" xfId="0" applyNumberFormat="1" applyFont="1" applyFill="1" applyBorder="1" applyAlignment="1" applyProtection="1">
      <alignment horizontal="right" vertical="center"/>
      <protection locked="0"/>
    </xf>
    <xf numFmtId="223" fontId="135" fillId="0" borderId="0" xfId="0" applyNumberFormat="1" applyFont="1" applyFill="1" applyBorder="1" applyAlignment="1" applyProtection="1">
      <alignment horizontal="right" vertical="center"/>
      <protection locked="0"/>
    </xf>
    <xf numFmtId="222" fontId="135" fillId="0" borderId="0" xfId="0" applyNumberFormat="1" applyFont="1" applyFill="1" applyBorder="1" applyAlignment="1" applyProtection="1">
      <alignment horizontal="right" vertical="center"/>
      <protection locked="0"/>
    </xf>
    <xf numFmtId="184" fontId="135" fillId="0" borderId="0" xfId="0" applyNumberFormat="1" applyFont="1" applyFill="1" applyBorder="1" applyAlignment="1" applyProtection="1">
      <alignment horizontal="right" vertical="center"/>
      <protection locked="0"/>
    </xf>
    <xf numFmtId="0" fontId="135" fillId="0" borderId="22" xfId="0" applyFont="1" applyFill="1" applyBorder="1" applyAlignment="1" applyProtection="1">
      <alignment horizontal="center" vertical="center"/>
      <protection locked="0"/>
    </xf>
    <xf numFmtId="221" fontId="135" fillId="0" borderId="21" xfId="0" applyNumberFormat="1" applyFont="1" applyFill="1" applyBorder="1" applyAlignment="1" applyProtection="1">
      <alignment horizontal="right" vertical="center"/>
      <protection locked="0"/>
    </xf>
    <xf numFmtId="0" fontId="135" fillId="0" borderId="0" xfId="0" applyFont="1" applyFill="1" applyBorder="1" applyAlignment="1" applyProtection="1">
      <alignment horizontal="center" vertical="center"/>
      <protection locked="0"/>
    </xf>
    <xf numFmtId="0" fontId="135" fillId="0" borderId="33" xfId="0" applyFont="1" applyBorder="1" applyAlignment="1">
      <alignment horizontal="center" vertical="center"/>
    </xf>
    <xf numFmtId="190" fontId="135" fillId="0" borderId="17" xfId="0" applyNumberFormat="1" applyFont="1" applyBorder="1" applyAlignment="1">
      <alignment horizontal="center" vertical="center"/>
    </xf>
    <xf numFmtId="177" fontId="135" fillId="0" borderId="17" xfId="0" applyNumberFormat="1" applyFont="1" applyBorder="1" applyAlignment="1">
      <alignment horizontal="center" vertical="center"/>
    </xf>
    <xf numFmtId="189" fontId="135" fillId="0" borderId="17" xfId="0" applyNumberFormat="1" applyFont="1" applyBorder="1" applyAlignment="1">
      <alignment horizontal="center" vertical="center"/>
    </xf>
    <xf numFmtId="0" fontId="135" fillId="0" borderId="17" xfId="0" applyFont="1" applyBorder="1" applyAlignment="1">
      <alignment horizontal="center" vertical="center"/>
    </xf>
    <xf numFmtId="0" fontId="135" fillId="0" borderId="27" xfId="0" applyFont="1" applyBorder="1" applyAlignment="1">
      <alignment horizontal="center" vertical="center"/>
    </xf>
    <xf numFmtId="0" fontId="135" fillId="0" borderId="27" xfId="0" applyFont="1" applyBorder="1" applyAlignment="1">
      <alignment/>
    </xf>
    <xf numFmtId="0" fontId="137" fillId="0" borderId="0" xfId="0" applyFont="1" applyAlignment="1">
      <alignment vertical="top"/>
    </xf>
    <xf numFmtId="0" fontId="135" fillId="0" borderId="0" xfId="0" applyFont="1" applyAlignment="1">
      <alignment vertical="top"/>
    </xf>
    <xf numFmtId="0" fontId="135" fillId="0" borderId="0" xfId="0" applyFont="1" applyFill="1" applyAlignment="1">
      <alignment horizontal="left" vertical="top"/>
    </xf>
    <xf numFmtId="0" fontId="135" fillId="0" borderId="0" xfId="0" applyFont="1" applyAlignment="1">
      <alignment horizontal="left" vertical="top"/>
    </xf>
    <xf numFmtId="3" fontId="135" fillId="0" borderId="17" xfId="0" applyNumberFormat="1" applyFont="1" applyFill="1" applyBorder="1" applyAlignment="1">
      <alignment horizontal="right" vertical="center"/>
    </xf>
    <xf numFmtId="3" fontId="135" fillId="0" borderId="21" xfId="0" applyNumberFormat="1" applyFont="1" applyFill="1" applyBorder="1" applyAlignment="1">
      <alignment horizontal="centerContinuous" vertical="center"/>
    </xf>
    <xf numFmtId="3" fontId="137" fillId="0" borderId="21" xfId="0" applyNumberFormat="1" applyFont="1" applyFill="1" applyBorder="1" applyAlignment="1">
      <alignment horizontal="centerContinuous" vertical="center"/>
    </xf>
    <xf numFmtId="3" fontId="135" fillId="0" borderId="21" xfId="0" applyNumberFormat="1" applyFont="1" applyFill="1" applyBorder="1" applyAlignment="1">
      <alignment horizontal="centerContinuous" vertical="center" shrinkToFit="1"/>
    </xf>
    <xf numFmtId="0" fontId="135" fillId="0" borderId="21" xfId="0" applyFont="1" applyFill="1" applyBorder="1" applyAlignment="1">
      <alignment horizontal="center" vertical="center"/>
    </xf>
    <xf numFmtId="0" fontId="135" fillId="0" borderId="28" xfId="0" applyFont="1" applyFill="1" applyBorder="1" applyAlignment="1">
      <alignment horizontal="center" vertical="center"/>
    </xf>
    <xf numFmtId="192" fontId="135" fillId="0" borderId="0" xfId="0" applyNumberFormat="1" applyFont="1" applyFill="1" applyBorder="1" applyAlignment="1">
      <alignment horizontal="right" vertical="center" wrapText="1"/>
    </xf>
    <xf numFmtId="0" fontId="135" fillId="0" borderId="21" xfId="0" applyNumberFormat="1" applyFont="1" applyFill="1" applyBorder="1" applyAlignment="1" quotePrefix="1">
      <alignment horizontal="center" vertical="center"/>
    </xf>
    <xf numFmtId="0" fontId="135" fillId="0" borderId="0" xfId="0" applyFont="1" applyFill="1" applyBorder="1" applyAlignment="1" quotePrefix="1">
      <alignment horizontal="center" vertical="center" shrinkToFit="1"/>
    </xf>
    <xf numFmtId="181" fontId="135" fillId="0" borderId="0" xfId="0" applyNumberFormat="1" applyFont="1" applyFill="1" applyBorder="1" applyAlignment="1">
      <alignment horizontal="right" vertical="center" wrapText="1"/>
    </xf>
    <xf numFmtId="0" fontId="135" fillId="0" borderId="0" xfId="0" applyFont="1" applyFill="1" applyBorder="1" applyAlignment="1" applyProtection="1">
      <alignment vertical="center"/>
      <protection locked="0"/>
    </xf>
    <xf numFmtId="181" fontId="135" fillId="0" borderId="0" xfId="0" applyNumberFormat="1" applyFont="1" applyBorder="1" applyAlignment="1">
      <alignment horizontal="right" vertical="center" wrapText="1"/>
    </xf>
    <xf numFmtId="0" fontId="139" fillId="0" borderId="0" xfId="0" applyFont="1" applyFill="1" applyBorder="1" applyAlignment="1" quotePrefix="1">
      <alignment horizontal="center" vertical="center" shrinkToFit="1"/>
    </xf>
    <xf numFmtId="0" fontId="139" fillId="0" borderId="0" xfId="0" applyFont="1" applyFill="1" applyBorder="1" applyAlignment="1" applyProtection="1">
      <alignment vertical="center"/>
      <protection locked="0"/>
    </xf>
    <xf numFmtId="41" fontId="135" fillId="0" borderId="22" xfId="0" applyNumberFormat="1" applyFont="1" applyFill="1" applyBorder="1" applyAlignment="1" applyProtection="1">
      <alignment horizontal="right" vertical="center" shrinkToFit="1"/>
      <protection locked="0"/>
    </xf>
    <xf numFmtId="41" fontId="135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35" fillId="0" borderId="0" xfId="0" applyNumberFormat="1" applyFont="1" applyFill="1" applyBorder="1" applyAlignment="1" applyProtection="1">
      <alignment vertical="center"/>
      <protection locked="0"/>
    </xf>
    <xf numFmtId="192" fontId="135" fillId="0" borderId="0" xfId="0" applyNumberFormat="1" applyFont="1" applyFill="1" applyBorder="1" applyAlignment="1" applyProtection="1">
      <alignment horizontal="right" vertical="center"/>
      <protection locked="0"/>
    </xf>
    <xf numFmtId="3" fontId="135" fillId="0" borderId="0" xfId="0" applyNumberFormat="1" applyFont="1" applyFill="1" applyBorder="1" applyAlignment="1" quotePrefix="1">
      <alignment vertical="center"/>
    </xf>
    <xf numFmtId="1" fontId="135" fillId="0" borderId="0" xfId="0" applyNumberFormat="1" applyFont="1" applyFill="1" applyAlignment="1">
      <alignment vertical="center"/>
    </xf>
    <xf numFmtId="3" fontId="138" fillId="0" borderId="0" xfId="0" applyNumberFormat="1" applyFont="1" applyFill="1" applyAlignment="1">
      <alignment horizontal="center" vertical="center"/>
    </xf>
    <xf numFmtId="1" fontId="138" fillId="0" borderId="0" xfId="0" applyNumberFormat="1" applyFont="1" applyFill="1" applyAlignment="1">
      <alignment vertical="center"/>
    </xf>
    <xf numFmtId="3" fontId="138" fillId="0" borderId="0" xfId="0" applyNumberFormat="1" applyFont="1" applyFill="1" applyBorder="1" applyAlignment="1">
      <alignment horizontal="left" vertical="center"/>
    </xf>
    <xf numFmtId="0" fontId="145" fillId="0" borderId="0" xfId="0" applyFont="1" applyFill="1" applyBorder="1" applyAlignment="1">
      <alignment vertical="center"/>
    </xf>
    <xf numFmtId="0" fontId="135" fillId="0" borderId="0" xfId="0" applyFont="1" applyFill="1" applyAlignment="1">
      <alignment horizontal="center" vertical="center"/>
    </xf>
    <xf numFmtId="3" fontId="135" fillId="0" borderId="34" xfId="0" applyNumberFormat="1" applyFont="1" applyFill="1" applyBorder="1" applyAlignment="1">
      <alignment horizontal="centerContinuous" vertical="center"/>
    </xf>
    <xf numFmtId="0" fontId="135" fillId="0" borderId="34" xfId="0" applyNumberFormat="1" applyFont="1" applyFill="1" applyBorder="1" applyAlignment="1">
      <alignment horizontal="centerContinuous" vertical="center"/>
    </xf>
    <xf numFmtId="0" fontId="135" fillId="0" borderId="0" xfId="0" applyFont="1" applyFill="1" applyBorder="1" applyAlignment="1">
      <alignment horizontal="left" vertical="center"/>
    </xf>
    <xf numFmtId="0" fontId="137" fillId="0" borderId="21" xfId="0" applyFont="1" applyFill="1" applyBorder="1" applyAlignment="1">
      <alignment horizontal="center" vertical="center"/>
    </xf>
    <xf numFmtId="3" fontId="137" fillId="0" borderId="19" xfId="0" applyNumberFormat="1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center" vertical="center" shrinkToFit="1"/>
    </xf>
    <xf numFmtId="0" fontId="135" fillId="0" borderId="36" xfId="0" applyFont="1" applyFill="1" applyBorder="1" applyAlignment="1">
      <alignment horizontal="left" vertical="center" shrinkToFit="1"/>
    </xf>
    <xf numFmtId="180" fontId="135" fillId="0" borderId="2" xfId="0" applyNumberFormat="1" applyFont="1" applyFill="1" applyBorder="1" applyAlignment="1">
      <alignment horizontal="right" vertical="center" indent="2"/>
    </xf>
    <xf numFmtId="180" fontId="135" fillId="0" borderId="32" xfId="0" applyNumberFormat="1" applyFont="1" applyFill="1" applyBorder="1" applyAlignment="1">
      <alignment horizontal="right" vertical="center" indent="2"/>
    </xf>
    <xf numFmtId="180" fontId="135" fillId="0" borderId="22" xfId="0" applyNumberFormat="1" applyFont="1" applyFill="1" applyBorder="1" applyAlignment="1">
      <alignment horizontal="right" vertical="center" indent="2"/>
    </xf>
    <xf numFmtId="180" fontId="135" fillId="0" borderId="0" xfId="0" applyNumberFormat="1" applyFont="1" applyFill="1" applyBorder="1" applyAlignment="1">
      <alignment horizontal="right" vertical="center" indent="2"/>
    </xf>
    <xf numFmtId="180" fontId="135" fillId="0" borderId="22" xfId="0" applyNumberFormat="1" applyFont="1" applyFill="1" applyBorder="1" applyAlignment="1" applyProtection="1">
      <alignment horizontal="right" vertical="center" indent="2"/>
      <protection locked="0"/>
    </xf>
    <xf numFmtId="180" fontId="135" fillId="0" borderId="0" xfId="0" applyNumberFormat="1" applyFont="1" applyFill="1" applyBorder="1" applyAlignment="1" applyProtection="1">
      <alignment horizontal="right" vertical="center" indent="2"/>
      <protection locked="0"/>
    </xf>
    <xf numFmtId="180" fontId="135" fillId="0" borderId="21" xfId="0" applyNumberFormat="1" applyFont="1" applyFill="1" applyBorder="1" applyAlignment="1" applyProtection="1">
      <alignment horizontal="right" vertical="center" indent="2"/>
      <protection locked="0"/>
    </xf>
    <xf numFmtId="0" fontId="135" fillId="0" borderId="17" xfId="0" applyFont="1" applyFill="1" applyBorder="1" applyAlignment="1" applyProtection="1">
      <alignment horizontal="right" vertical="center" shrinkToFit="1"/>
      <protection locked="0"/>
    </xf>
    <xf numFmtId="3" fontId="135" fillId="0" borderId="22" xfId="0" applyNumberFormat="1" applyFont="1" applyFill="1" applyBorder="1" applyAlignment="1">
      <alignment horizontal="centerContinuous" vertical="center"/>
    </xf>
    <xf numFmtId="3" fontId="135" fillId="0" borderId="0" xfId="0" applyNumberFormat="1" applyFont="1" applyFill="1" applyBorder="1" applyAlignment="1">
      <alignment horizontal="centerContinuous" vertical="center"/>
    </xf>
    <xf numFmtId="3" fontId="135" fillId="0" borderId="36" xfId="0" applyNumberFormat="1" applyFont="1" applyFill="1" applyBorder="1" applyAlignment="1">
      <alignment horizontal="centerContinuous" vertical="center" wrapText="1"/>
    </xf>
    <xf numFmtId="3" fontId="135" fillId="0" borderId="35" xfId="0" applyNumberFormat="1" applyFont="1" applyFill="1" applyBorder="1" applyAlignment="1">
      <alignment horizontal="centerContinuous" vertical="center" wrapText="1"/>
    </xf>
    <xf numFmtId="3" fontId="137" fillId="0" borderId="21" xfId="0" applyNumberFormat="1" applyFont="1" applyFill="1" applyBorder="1" applyAlignment="1">
      <alignment horizontal="left" vertical="center"/>
    </xf>
    <xf numFmtId="3" fontId="135" fillId="0" borderId="20" xfId="0" applyNumberFormat="1" applyFont="1" applyFill="1" applyBorder="1" applyAlignment="1">
      <alignment horizontal="centerContinuous" vertical="center"/>
    </xf>
    <xf numFmtId="3" fontId="135" fillId="0" borderId="20" xfId="0" applyNumberFormat="1" applyFont="1" applyFill="1" applyBorder="1" applyAlignment="1">
      <alignment horizontal="centerContinuous" vertical="center" wrapText="1"/>
    </xf>
    <xf numFmtId="3" fontId="137" fillId="0" borderId="20" xfId="0" applyNumberFormat="1" applyFont="1" applyFill="1" applyBorder="1" applyAlignment="1">
      <alignment horizontal="centerContinuous" vertical="center" wrapText="1"/>
    </xf>
    <xf numFmtId="0" fontId="135" fillId="0" borderId="22" xfId="0" applyFont="1" applyFill="1" applyBorder="1" applyAlignment="1">
      <alignment horizontal="center" vertical="center" shrinkToFit="1"/>
    </xf>
    <xf numFmtId="3" fontId="137" fillId="0" borderId="21" xfId="0" applyNumberFormat="1" applyFont="1" applyFill="1" applyBorder="1" applyAlignment="1">
      <alignment horizontal="center" vertical="center"/>
    </xf>
    <xf numFmtId="3" fontId="137" fillId="0" borderId="0" xfId="0" applyNumberFormat="1" applyFont="1" applyFill="1" applyBorder="1" applyAlignment="1">
      <alignment horizontal="center" vertical="center"/>
    </xf>
    <xf numFmtId="3" fontId="135" fillId="0" borderId="18" xfId="0" applyNumberFormat="1" applyFont="1" applyFill="1" applyBorder="1" applyAlignment="1">
      <alignment horizontal="centerContinuous" vertical="center" wrapText="1"/>
    </xf>
    <xf numFmtId="3" fontId="135" fillId="0" borderId="28" xfId="0" applyNumberFormat="1" applyFont="1" applyFill="1" applyBorder="1" applyAlignment="1">
      <alignment horizontal="centerContinuous" vertical="center" wrapText="1"/>
    </xf>
    <xf numFmtId="0" fontId="135" fillId="0" borderId="21" xfId="0" applyFont="1" applyFill="1" applyBorder="1" applyAlignment="1" applyProtection="1" quotePrefix="1">
      <alignment horizontal="center" vertical="center"/>
      <protection locked="0"/>
    </xf>
    <xf numFmtId="210" fontId="135" fillId="0" borderId="0" xfId="0" applyNumberFormat="1" applyFont="1" applyFill="1" applyBorder="1" applyAlignment="1">
      <alignment horizontal="right" vertical="center" wrapText="1"/>
    </xf>
    <xf numFmtId="217" fontId="135" fillId="0" borderId="0" xfId="0" applyNumberFormat="1" applyFont="1" applyFill="1" applyBorder="1" applyAlignment="1">
      <alignment horizontal="right" vertical="center" wrapText="1"/>
    </xf>
    <xf numFmtId="220" fontId="135" fillId="0" borderId="0" xfId="0" applyNumberFormat="1" applyFont="1" applyFill="1" applyBorder="1" applyAlignment="1">
      <alignment horizontal="right" vertical="center" wrapText="1"/>
    </xf>
    <xf numFmtId="219" fontId="135" fillId="0" borderId="0" xfId="0" applyNumberFormat="1" applyFont="1" applyFill="1" applyBorder="1" applyAlignment="1">
      <alignment horizontal="right" vertical="center" wrapText="1"/>
    </xf>
    <xf numFmtId="0" fontId="135" fillId="0" borderId="22" xfId="0" applyFont="1" applyFill="1" applyBorder="1" applyAlignment="1" applyProtection="1" quotePrefix="1">
      <alignment horizontal="center" vertical="center" shrinkToFit="1"/>
      <protection locked="0"/>
    </xf>
    <xf numFmtId="218" fontId="135" fillId="0" borderId="0" xfId="0" applyNumberFormat="1" applyFont="1" applyFill="1" applyBorder="1" applyAlignment="1">
      <alignment horizontal="right" vertical="center" wrapText="1"/>
    </xf>
    <xf numFmtId="181" fontId="135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135" fillId="0" borderId="0" xfId="0" applyNumberFormat="1" applyFont="1" applyFill="1" applyBorder="1" applyAlignment="1">
      <alignment horizontal="right" vertical="center" wrapText="1"/>
    </xf>
    <xf numFmtId="191" fontId="135" fillId="0" borderId="0" xfId="0" applyNumberFormat="1" applyFont="1" applyBorder="1" applyAlignment="1">
      <alignment horizontal="right" vertical="center" wrapText="1"/>
    </xf>
    <xf numFmtId="4" fontId="135" fillId="0" borderId="0" xfId="0" applyNumberFormat="1" applyFont="1" applyFill="1" applyBorder="1" applyAlignment="1" applyProtection="1">
      <alignment vertical="center"/>
      <protection locked="0"/>
    </xf>
    <xf numFmtId="0" fontId="139" fillId="0" borderId="22" xfId="0" applyFont="1" applyFill="1" applyBorder="1" applyAlignment="1" applyProtection="1" quotePrefix="1">
      <alignment horizontal="center" vertical="center" shrinkToFit="1"/>
      <protection locked="0"/>
    </xf>
    <xf numFmtId="4" fontId="139" fillId="0" borderId="0" xfId="0" applyNumberFormat="1" applyFont="1" applyFill="1" applyBorder="1" applyAlignment="1" applyProtection="1">
      <alignment vertical="center"/>
      <protection locked="0"/>
    </xf>
    <xf numFmtId="43" fontId="135" fillId="0" borderId="0" xfId="0" applyNumberFormat="1" applyFont="1" applyFill="1" applyBorder="1" applyAlignment="1" applyProtection="1">
      <alignment vertical="center"/>
      <protection locked="0"/>
    </xf>
    <xf numFmtId="0" fontId="135" fillId="0" borderId="26" xfId="0" applyFont="1" applyFill="1" applyBorder="1" applyAlignment="1">
      <alignment vertical="center"/>
    </xf>
    <xf numFmtId="0" fontId="132" fillId="0" borderId="0" xfId="0" applyFont="1" applyFill="1" applyAlignment="1" applyProtection="1">
      <alignment vertical="center"/>
      <protection/>
    </xf>
    <xf numFmtId="0" fontId="146" fillId="0" borderId="0" xfId="0" applyFont="1" applyFill="1" applyAlignment="1" applyProtection="1">
      <alignment vertical="center"/>
      <protection/>
    </xf>
    <xf numFmtId="0" fontId="132" fillId="0" borderId="0" xfId="0" applyFont="1" applyFill="1" applyAlignment="1" applyProtection="1">
      <alignment horizontal="right" vertical="center"/>
      <protection/>
    </xf>
    <xf numFmtId="0" fontId="132" fillId="0" borderId="0" xfId="0" applyFont="1" applyFill="1" applyAlignment="1" applyProtection="1">
      <alignment horizontal="center" vertical="center"/>
      <protection/>
    </xf>
    <xf numFmtId="0" fontId="147" fillId="0" borderId="0" xfId="0" applyFont="1" applyFill="1" applyAlignment="1" applyProtection="1">
      <alignment vertical="center"/>
      <protection/>
    </xf>
    <xf numFmtId="0" fontId="136" fillId="0" borderId="0" xfId="0" applyFont="1" applyFill="1" applyAlignment="1" applyProtection="1">
      <alignment horizontal="center" vertical="center"/>
      <protection/>
    </xf>
    <xf numFmtId="0" fontId="136" fillId="0" borderId="0" xfId="0" applyFont="1" applyFill="1" applyAlignment="1" applyProtection="1">
      <alignment horizontal="centerContinuous" vertical="center"/>
      <protection/>
    </xf>
    <xf numFmtId="0" fontId="137" fillId="0" borderId="0" xfId="0" applyFont="1" applyFill="1" applyAlignment="1" applyProtection="1">
      <alignment horizontal="left" vertical="center"/>
      <protection/>
    </xf>
    <xf numFmtId="0" fontId="148" fillId="0" borderId="0" xfId="0" applyFont="1" applyFill="1" applyAlignment="1" applyProtection="1">
      <alignment vertical="center"/>
      <protection/>
    </xf>
    <xf numFmtId="0" fontId="138" fillId="0" borderId="0" xfId="0" applyFont="1" applyFill="1" applyAlignment="1" applyProtection="1">
      <alignment vertical="center"/>
      <protection/>
    </xf>
    <xf numFmtId="0" fontId="148" fillId="0" borderId="17" xfId="0" applyFont="1" applyFill="1" applyBorder="1" applyAlignment="1" applyProtection="1">
      <alignment vertical="center"/>
      <protection/>
    </xf>
    <xf numFmtId="0" fontId="138" fillId="0" borderId="0" xfId="0" applyFont="1" applyFill="1" applyBorder="1" applyAlignment="1" applyProtection="1">
      <alignment vertical="center"/>
      <protection/>
    </xf>
    <xf numFmtId="0" fontId="135" fillId="0" borderId="18" xfId="0" applyFont="1" applyFill="1" applyBorder="1" applyAlignment="1" applyProtection="1">
      <alignment horizontal="center" vertical="center" shrinkToFit="1"/>
      <protection/>
    </xf>
    <xf numFmtId="0" fontId="135" fillId="0" borderId="22" xfId="0" applyFont="1" applyFill="1" applyBorder="1" applyAlignment="1" applyProtection="1">
      <alignment horizontal="center" vertical="center"/>
      <protection/>
    </xf>
    <xf numFmtId="0" fontId="135" fillId="0" borderId="0" xfId="0" applyFont="1" applyFill="1" applyBorder="1" applyAlignment="1" applyProtection="1">
      <alignment vertical="center"/>
      <protection/>
    </xf>
    <xf numFmtId="0" fontId="135" fillId="0" borderId="0" xfId="0" applyFont="1" applyFill="1" applyAlignment="1" applyProtection="1">
      <alignment vertical="center"/>
      <protection/>
    </xf>
    <xf numFmtId="0" fontId="139" fillId="0" borderId="0" xfId="0" applyFont="1" applyFill="1" applyBorder="1" applyAlignment="1" applyProtection="1">
      <alignment vertical="center"/>
      <protection/>
    </xf>
    <xf numFmtId="0" fontId="139" fillId="0" borderId="0" xfId="0" applyFont="1" applyFill="1" applyAlignment="1" applyProtection="1">
      <alignment vertical="center"/>
      <protection/>
    </xf>
    <xf numFmtId="0" fontId="135" fillId="0" borderId="17" xfId="0" applyFont="1" applyFill="1" applyBorder="1" applyAlignment="1" applyProtection="1">
      <alignment vertical="center"/>
      <protection/>
    </xf>
    <xf numFmtId="0" fontId="146" fillId="0" borderId="0" xfId="0" applyFont="1" applyFill="1" applyAlignment="1" applyProtection="1">
      <alignment horizontal="center" vertical="center"/>
      <protection/>
    </xf>
    <xf numFmtId="0" fontId="136" fillId="0" borderId="0" xfId="0" applyFont="1" applyFill="1" applyAlignment="1" applyProtection="1">
      <alignment horizontal="center" vertical="center" wrapText="1"/>
      <protection/>
    </xf>
    <xf numFmtId="0" fontId="137" fillId="0" borderId="17" xfId="0" applyFont="1" applyFill="1" applyBorder="1" applyAlignment="1" applyProtection="1">
      <alignment horizontal="left" vertical="center"/>
      <protection/>
    </xf>
    <xf numFmtId="0" fontId="139" fillId="0" borderId="0" xfId="0" applyFont="1" applyFill="1" applyAlignment="1" applyProtection="1">
      <alignment horizontal="center" vertical="center"/>
      <protection/>
    </xf>
    <xf numFmtId="0" fontId="135" fillId="0" borderId="0" xfId="0" applyFont="1" applyFill="1" applyAlignment="1" applyProtection="1">
      <alignment horizontal="right" vertical="center"/>
      <protection/>
    </xf>
    <xf numFmtId="0" fontId="137" fillId="0" borderId="21" xfId="0" applyFont="1" applyFill="1" applyBorder="1" applyAlignment="1" applyProtection="1">
      <alignment horizontal="center" vertical="center" wrapText="1" shrinkToFit="1"/>
      <protection/>
    </xf>
    <xf numFmtId="0" fontId="137" fillId="0" borderId="34" xfId="0" applyFont="1" applyFill="1" applyBorder="1" applyAlignment="1" applyProtection="1">
      <alignment horizontal="center" vertical="center" shrinkToFit="1"/>
      <protection/>
    </xf>
    <xf numFmtId="0" fontId="137" fillId="0" borderId="24" xfId="0" applyFont="1" applyFill="1" applyBorder="1" applyAlignment="1" applyProtection="1">
      <alignment horizontal="center" vertical="center" wrapText="1" shrinkToFit="1"/>
      <protection/>
    </xf>
    <xf numFmtId="0" fontId="135" fillId="0" borderId="24" xfId="0" applyFont="1" applyFill="1" applyBorder="1" applyAlignment="1" applyProtection="1">
      <alignment horizontal="center" vertical="center" wrapText="1"/>
      <protection/>
    </xf>
    <xf numFmtId="0" fontId="137" fillId="0" borderId="28" xfId="0" applyFont="1" applyFill="1" applyBorder="1" applyAlignment="1" applyProtection="1">
      <alignment horizontal="center" vertical="center" wrapText="1" shrinkToFit="1"/>
      <protection/>
    </xf>
    <xf numFmtId="0" fontId="135" fillId="0" borderId="28" xfId="0" applyFont="1" applyFill="1" applyBorder="1" applyAlignment="1" applyProtection="1">
      <alignment horizontal="center" vertical="center" shrinkToFit="1"/>
      <protection/>
    </xf>
    <xf numFmtId="0" fontId="135" fillId="0" borderId="35" xfId="0" applyFont="1" applyFill="1" applyBorder="1" applyAlignment="1" applyProtection="1">
      <alignment horizontal="center" vertical="center" shrinkToFit="1"/>
      <protection/>
    </xf>
    <xf numFmtId="0" fontId="135" fillId="0" borderId="35" xfId="0" applyFont="1" applyFill="1" applyBorder="1" applyAlignment="1" applyProtection="1">
      <alignment horizontal="center" vertical="center"/>
      <protection/>
    </xf>
    <xf numFmtId="0" fontId="135" fillId="0" borderId="21" xfId="0" applyFont="1" applyFill="1" applyBorder="1" applyAlignment="1" applyProtection="1">
      <alignment horizontal="center" vertical="center" wrapText="1" shrinkToFit="1"/>
      <protection/>
    </xf>
    <xf numFmtId="180" fontId="135" fillId="0" borderId="0" xfId="0" applyNumberFormat="1" applyFont="1" applyFill="1" applyAlignment="1" applyProtection="1">
      <alignment horizontal="right" vertical="center"/>
      <protection locked="0"/>
    </xf>
    <xf numFmtId="0" fontId="149" fillId="0" borderId="0" xfId="0" applyFont="1" applyFill="1" applyAlignment="1">
      <alignment/>
    </xf>
    <xf numFmtId="0" fontId="141" fillId="0" borderId="0" xfId="0" applyFont="1" applyAlignment="1">
      <alignment horizontal="center"/>
    </xf>
    <xf numFmtId="0" fontId="135" fillId="0" borderId="22" xfId="0" applyFont="1" applyFill="1" applyBorder="1" applyAlignment="1" quotePrefix="1">
      <alignment horizontal="center" vertical="center"/>
    </xf>
    <xf numFmtId="0" fontId="150" fillId="0" borderId="0" xfId="0" applyFont="1" applyAlignment="1">
      <alignment/>
    </xf>
    <xf numFmtId="0" fontId="150" fillId="0" borderId="0" xfId="0" applyFont="1" applyAlignment="1">
      <alignment vertical="top"/>
    </xf>
    <xf numFmtId="0" fontId="22" fillId="0" borderId="0" xfId="0" applyFont="1" applyFill="1" applyAlignment="1">
      <alignment horizontal="left" vertical="top"/>
    </xf>
    <xf numFmtId="0" fontId="150" fillId="0" borderId="0" xfId="0" applyFont="1" applyBorder="1" applyAlignment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221" fontId="22" fillId="0" borderId="0" xfId="0" applyNumberFormat="1" applyFont="1" applyFill="1" applyBorder="1" applyAlignment="1" applyProtection="1">
      <alignment horizontal="right" vertical="center"/>
      <protection locked="0"/>
    </xf>
    <xf numFmtId="222" fontId="22" fillId="0" borderId="0" xfId="0" applyNumberFormat="1" applyFont="1" applyFill="1" applyBorder="1" applyAlignment="1" applyProtection="1">
      <alignment horizontal="right" vertical="center"/>
      <protection locked="0"/>
    </xf>
    <xf numFmtId="184" fontId="22" fillId="0" borderId="0" xfId="0" applyNumberFormat="1" applyFont="1" applyFill="1" applyBorder="1" applyAlignment="1" applyProtection="1">
      <alignment horizontal="right" vertical="center"/>
      <protection locked="0"/>
    </xf>
    <xf numFmtId="223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221" fontId="22" fillId="0" borderId="21" xfId="0" applyNumberFormat="1" applyFont="1" applyFill="1" applyBorder="1" applyAlignment="1" applyProtection="1">
      <alignment horizontal="right" vertical="center"/>
      <protection locked="0"/>
    </xf>
    <xf numFmtId="0" fontId="151" fillId="0" borderId="0" xfId="0" applyFont="1" applyBorder="1" applyAlignment="1" applyProtection="1">
      <alignment/>
      <protection locked="0"/>
    </xf>
    <xf numFmtId="0" fontId="27" fillId="0" borderId="22" xfId="0" applyNumberFormat="1" applyFont="1" applyFill="1" applyBorder="1" applyAlignment="1" quotePrefix="1">
      <alignment horizontal="center" vertical="center"/>
    </xf>
    <xf numFmtId="221" fontId="27" fillId="0" borderId="0" xfId="0" applyNumberFormat="1" applyFont="1" applyFill="1" applyBorder="1" applyAlignment="1" applyProtection="1">
      <alignment horizontal="right" vertical="center"/>
      <protection locked="0"/>
    </xf>
    <xf numFmtId="222" fontId="27" fillId="0" borderId="0" xfId="0" applyNumberFormat="1" applyFont="1" applyFill="1" applyBorder="1" applyAlignment="1" applyProtection="1">
      <alignment horizontal="right" vertical="center"/>
      <protection locked="0"/>
    </xf>
    <xf numFmtId="184" fontId="27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22" xfId="0" applyNumberFormat="1" applyFont="1" applyFill="1" applyBorder="1" applyAlignment="1" quotePrefix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21" xfId="0" applyFont="1" applyFill="1" applyBorder="1" applyAlignment="1" quotePrefix="1">
      <alignment horizontal="center" vertical="center"/>
    </xf>
    <xf numFmtId="0" fontId="22" fillId="0" borderId="0" xfId="0" applyFont="1" applyFill="1" applyBorder="1" applyAlignment="1" quotePrefix="1">
      <alignment horizontal="center" vertical="center"/>
    </xf>
    <xf numFmtId="0" fontId="22" fillId="0" borderId="21" xfId="0" applyNumberFormat="1" applyFont="1" applyFill="1" applyBorder="1" applyAlignment="1" applyProtection="1">
      <alignment horizontal="right" vertical="center"/>
      <protection locked="0"/>
    </xf>
    <xf numFmtId="0" fontId="22" fillId="0" borderId="22" xfId="0" applyFont="1" applyFill="1" applyBorder="1" applyAlignment="1" quotePrefix="1">
      <alignment horizontal="center" vertical="center"/>
    </xf>
    <xf numFmtId="0" fontId="150" fillId="0" borderId="0" xfId="0" applyFont="1" applyBorder="1" applyAlignment="1">
      <alignment/>
    </xf>
    <xf numFmtId="0" fontId="22" fillId="0" borderId="0" xfId="0" applyNumberFormat="1" applyFont="1" applyFill="1" applyBorder="1" applyAlignment="1">
      <alignment horizontal="right" vertical="center"/>
    </xf>
    <xf numFmtId="0" fontId="22" fillId="0" borderId="21" xfId="0" applyNumberFormat="1" applyFont="1" applyFill="1" applyBorder="1" applyAlignment="1">
      <alignment horizontal="right" vertical="center"/>
    </xf>
    <xf numFmtId="0" fontId="152" fillId="0" borderId="0" xfId="0" applyFont="1" applyAlignment="1">
      <alignment/>
    </xf>
    <xf numFmtId="0" fontId="150" fillId="0" borderId="0" xfId="0" applyFont="1" applyAlignment="1">
      <alignment vertical="center"/>
    </xf>
    <xf numFmtId="0" fontId="125" fillId="0" borderId="0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shrinkToFit="1"/>
    </xf>
    <xf numFmtId="179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 applyBorder="1" applyAlignment="1">
      <alignment horizontal="right" vertical="center" wrapText="1"/>
    </xf>
    <xf numFmtId="200" fontId="22" fillId="0" borderId="22" xfId="0" applyNumberFormat="1" applyFont="1" applyFill="1" applyBorder="1" applyAlignment="1">
      <alignment horizontal="right" vertical="center" wrapText="1"/>
    </xf>
    <xf numFmtId="200" fontId="22" fillId="0" borderId="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 quotePrefix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3" fontId="22" fillId="0" borderId="17" xfId="0" applyNumberFormat="1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center" vertical="center" shrinkToFit="1"/>
    </xf>
    <xf numFmtId="3" fontId="24" fillId="0" borderId="24" xfId="0" applyNumberFormat="1" applyFont="1" applyFill="1" applyBorder="1" applyAlignment="1">
      <alignment horizontal="center" vertical="center" shrinkToFit="1"/>
    </xf>
    <xf numFmtId="3" fontId="24" fillId="0" borderId="34" xfId="0" applyNumberFormat="1" applyFont="1" applyFill="1" applyBorder="1" applyAlignment="1">
      <alignment horizontal="center" vertical="center" wrapText="1" shrinkToFit="1"/>
    </xf>
    <xf numFmtId="3" fontId="24" fillId="0" borderId="23" xfId="0" applyNumberFormat="1" applyFont="1" applyFill="1" applyBorder="1" applyAlignment="1">
      <alignment horizontal="center" vertical="center" wrapText="1" shrinkToFit="1"/>
    </xf>
    <xf numFmtId="3" fontId="24" fillId="0" borderId="34" xfId="0" applyNumberFormat="1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 shrinkToFit="1"/>
    </xf>
    <xf numFmtId="3" fontId="24" fillId="0" borderId="19" xfId="0" applyNumberFormat="1" applyFont="1" applyFill="1" applyBorder="1" applyAlignment="1">
      <alignment horizontal="center" vertical="center" wrapText="1" shrinkToFit="1"/>
    </xf>
    <xf numFmtId="3" fontId="24" fillId="0" borderId="21" xfId="0" applyNumberFormat="1" applyFont="1" applyFill="1" applyBorder="1" applyAlignment="1">
      <alignment horizontal="center" vertical="center" shrinkToFit="1"/>
    </xf>
    <xf numFmtId="3" fontId="24" fillId="0" borderId="19" xfId="0" applyNumberFormat="1" applyFont="1" applyFill="1" applyBorder="1" applyAlignment="1">
      <alignment horizontal="center" vertical="center" shrinkToFit="1"/>
    </xf>
    <xf numFmtId="3" fontId="24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 shrinkToFit="1"/>
    </xf>
    <xf numFmtId="3" fontId="22" fillId="0" borderId="0" xfId="0" applyNumberFormat="1" applyFont="1" applyFill="1" applyBorder="1" applyAlignment="1">
      <alignment horizontal="center" vertical="center" shrinkToFit="1"/>
    </xf>
    <xf numFmtId="3" fontId="22" fillId="0" borderId="21" xfId="0" applyNumberFormat="1" applyFont="1" applyFill="1" applyBorder="1" applyAlignment="1">
      <alignment horizontal="center" vertical="center" shrinkToFi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vertical="center" wrapText="1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 wrapText="1" shrinkToFit="1"/>
    </xf>
    <xf numFmtId="3" fontId="24" fillId="0" borderId="22" xfId="0" applyNumberFormat="1" applyFont="1" applyFill="1" applyBorder="1" applyAlignment="1">
      <alignment horizontal="centerContinuous" vertical="center" shrinkToFit="1"/>
    </xf>
    <xf numFmtId="3" fontId="24" fillId="0" borderId="19" xfId="0" applyNumberFormat="1" applyFont="1" applyFill="1" applyBorder="1" applyAlignment="1">
      <alignment horizontal="centerContinuous" vertical="center" wrapText="1" shrinkToFit="1"/>
    </xf>
    <xf numFmtId="0" fontId="24" fillId="0" borderId="36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wrapText="1" shrinkToFit="1"/>
    </xf>
    <xf numFmtId="3" fontId="24" fillId="0" borderId="35" xfId="0" applyNumberFormat="1" applyFont="1" applyFill="1" applyBorder="1" applyAlignment="1">
      <alignment horizontal="centerContinuous" vertical="center" shrinkToFit="1"/>
    </xf>
    <xf numFmtId="0" fontId="24" fillId="0" borderId="35" xfId="0" applyFont="1" applyFill="1" applyBorder="1" applyAlignment="1">
      <alignment horizontal="center" vertical="center" shrinkToFit="1"/>
    </xf>
    <xf numFmtId="3" fontId="24" fillId="0" borderId="18" xfId="0" applyNumberFormat="1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centerContinuous" vertical="center" wrapText="1" shrinkToFit="1"/>
    </xf>
    <xf numFmtId="3" fontId="24" fillId="0" borderId="18" xfId="0" applyNumberFormat="1" applyFont="1" applyFill="1" applyBorder="1" applyAlignment="1">
      <alignment horizontal="center" vertical="center" wrapText="1" shrinkToFit="1"/>
    </xf>
    <xf numFmtId="0" fontId="22" fillId="0" borderId="36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2" xfId="213" applyFont="1" applyFill="1" applyBorder="1" applyAlignment="1">
      <alignment vertical="center"/>
      <protection/>
    </xf>
    <xf numFmtId="0" fontId="20" fillId="0" borderId="32" xfId="0" applyFont="1" applyFill="1" applyBorder="1" applyAlignment="1">
      <alignment vertical="center" wrapText="1" shrinkToFit="1"/>
    </xf>
    <xf numFmtId="189" fontId="20" fillId="0" borderId="32" xfId="213" applyNumberFormat="1" applyFont="1" applyFill="1" applyBorder="1" applyAlignment="1">
      <alignment horizontal="right" vertical="center" shrinkToFit="1"/>
      <protection/>
    </xf>
    <xf numFmtId="193" fontId="20" fillId="0" borderId="32" xfId="213" applyNumberFormat="1" applyFont="1" applyFill="1" applyBorder="1" applyAlignment="1">
      <alignment vertical="center" shrinkToFit="1"/>
      <protection/>
    </xf>
    <xf numFmtId="216" fontId="20" fillId="0" borderId="32" xfId="213" applyNumberFormat="1" applyFont="1" applyFill="1" applyBorder="1" applyAlignment="1">
      <alignment vertical="center" shrinkToFit="1"/>
      <protection/>
    </xf>
    <xf numFmtId="193" fontId="20" fillId="0" borderId="32" xfId="213" applyNumberFormat="1" applyFont="1" applyFill="1" applyBorder="1" applyAlignment="1">
      <alignment horizontal="center" vertical="center" shrinkToFit="1"/>
      <protection/>
    </xf>
    <xf numFmtId="189" fontId="20" fillId="0" borderId="32" xfId="213" applyNumberFormat="1" applyFont="1" applyFill="1" applyBorder="1" applyAlignment="1">
      <alignment vertical="center" shrinkToFit="1"/>
      <protection/>
    </xf>
    <xf numFmtId="193" fontId="20" fillId="0" borderId="31" xfId="213" applyNumberFormat="1" applyFont="1" applyFill="1" applyBorder="1" applyAlignment="1">
      <alignment horizontal="center" vertical="center" shrinkToFit="1"/>
      <protection/>
    </xf>
    <xf numFmtId="0" fontId="20" fillId="0" borderId="22" xfId="213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vertical="center" wrapText="1" shrinkToFit="1"/>
    </xf>
    <xf numFmtId="189" fontId="20" fillId="0" borderId="0" xfId="213" applyNumberFormat="1" applyFont="1" applyFill="1" applyBorder="1" applyAlignment="1">
      <alignment horizontal="right" vertical="center" shrinkToFit="1"/>
      <protection/>
    </xf>
    <xf numFmtId="193" fontId="20" fillId="0" borderId="0" xfId="213" applyNumberFormat="1" applyFont="1" applyFill="1" applyBorder="1" applyAlignment="1">
      <alignment vertical="center" shrinkToFit="1"/>
      <protection/>
    </xf>
    <xf numFmtId="216" fontId="20" fillId="0" borderId="0" xfId="213" applyNumberFormat="1" applyFont="1" applyFill="1" applyBorder="1" applyAlignment="1">
      <alignment vertical="center" shrinkToFit="1"/>
      <protection/>
    </xf>
    <xf numFmtId="193" fontId="20" fillId="0" borderId="0" xfId="213" applyNumberFormat="1" applyFont="1" applyFill="1" applyBorder="1" applyAlignment="1">
      <alignment horizontal="center" vertical="center" shrinkToFit="1"/>
      <protection/>
    </xf>
    <xf numFmtId="189" fontId="20" fillId="0" borderId="0" xfId="213" applyNumberFormat="1" applyFont="1" applyFill="1" applyBorder="1" applyAlignment="1">
      <alignment vertical="center" shrinkToFit="1"/>
      <protection/>
    </xf>
    <xf numFmtId="193" fontId="20" fillId="0" borderId="21" xfId="213" applyNumberFormat="1" applyFont="1" applyFill="1" applyBorder="1" applyAlignment="1">
      <alignment horizontal="center" vertical="center" shrinkToFit="1"/>
      <protection/>
    </xf>
    <xf numFmtId="0" fontId="20" fillId="0" borderId="0" xfId="0" applyFont="1" applyFill="1" applyBorder="1" applyAlignment="1" applyProtection="1">
      <alignment horizontal="center" vertical="center" wrapText="1" shrinkToFit="1"/>
      <protection/>
    </xf>
    <xf numFmtId="193" fontId="20" fillId="0" borderId="22" xfId="213" applyNumberFormat="1" applyFont="1" applyFill="1" applyBorder="1" applyAlignment="1">
      <alignment vertical="center"/>
      <protection/>
    </xf>
    <xf numFmtId="193" fontId="20" fillId="0" borderId="0" xfId="0" applyNumberFormat="1" applyFont="1" applyFill="1" applyBorder="1" applyAlignment="1">
      <alignment vertical="center" wrapText="1" shrinkToFit="1"/>
    </xf>
    <xf numFmtId="193" fontId="20" fillId="0" borderId="0" xfId="213" applyNumberFormat="1" applyFont="1" applyFill="1" applyBorder="1" applyAlignment="1">
      <alignment horizontal="right" vertical="center" wrapText="1"/>
      <protection/>
    </xf>
    <xf numFmtId="0" fontId="20" fillId="0" borderId="22" xfId="0" applyFont="1" applyFill="1" applyBorder="1" applyAlignment="1">
      <alignment vertical="center"/>
    </xf>
    <xf numFmtId="189" fontId="20" fillId="0" borderId="0" xfId="101" applyNumberFormat="1" applyFont="1" applyFill="1" applyBorder="1" applyAlignment="1">
      <alignment horizontal="right" vertical="center" shrinkToFit="1"/>
    </xf>
    <xf numFmtId="41" fontId="20" fillId="0" borderId="0" xfId="101" applyFont="1" applyFill="1" applyBorder="1" applyAlignment="1">
      <alignment vertical="center" shrinkToFit="1"/>
    </xf>
    <xf numFmtId="189" fontId="20" fillId="0" borderId="0" xfId="101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41" fontId="20" fillId="0" borderId="0" xfId="10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 shrinkToFit="1"/>
    </xf>
    <xf numFmtId="0" fontId="20" fillId="0" borderId="37" xfId="0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horizontal="right" vertical="center" shrinkToFit="1"/>
    </xf>
    <xf numFmtId="41" fontId="20" fillId="0" borderId="17" xfId="101" applyFont="1" applyFill="1" applyBorder="1" applyAlignment="1">
      <alignment horizontal="right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65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 shrinkToFit="1"/>
      <protection/>
    </xf>
    <xf numFmtId="188" fontId="22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right" vertical="center" shrinkToFit="1"/>
    </xf>
    <xf numFmtId="3" fontId="63" fillId="0" borderId="0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66" fillId="0" borderId="0" xfId="0" applyFont="1" applyFill="1" applyAlignment="1">
      <alignment horizontal="center" vertical="center" shrinkToFit="1"/>
    </xf>
    <xf numFmtId="0" fontId="22" fillId="0" borderId="17" xfId="0" applyFont="1" applyFill="1" applyBorder="1" applyAlignment="1">
      <alignment vertical="center" shrinkToFit="1"/>
    </xf>
    <xf numFmtId="3" fontId="22" fillId="0" borderId="17" xfId="0" applyNumberFormat="1" applyFont="1" applyFill="1" applyBorder="1" applyAlignment="1">
      <alignment vertical="center" shrinkToFit="1"/>
    </xf>
    <xf numFmtId="0" fontId="22" fillId="0" borderId="17" xfId="0" applyFont="1" applyFill="1" applyBorder="1" applyAlignment="1">
      <alignment horizontal="right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3" fontId="22" fillId="0" borderId="24" xfId="0" applyNumberFormat="1" applyFont="1" applyFill="1" applyBorder="1" applyAlignment="1">
      <alignment horizontal="center" vertical="center" shrinkToFit="1"/>
    </xf>
    <xf numFmtId="3" fontId="22" fillId="0" borderId="34" xfId="0" applyNumberFormat="1" applyFont="1" applyFill="1" applyBorder="1" applyAlignment="1">
      <alignment horizontal="center" vertical="center" wrapText="1" shrinkToFit="1"/>
    </xf>
    <xf numFmtId="3" fontId="22" fillId="0" borderId="23" xfId="0" applyNumberFormat="1" applyFont="1" applyFill="1" applyBorder="1" applyAlignment="1">
      <alignment horizontal="center" vertical="center" wrapText="1" shrinkToFit="1"/>
    </xf>
    <xf numFmtId="3" fontId="22" fillId="0" borderId="34" xfId="0" applyNumberFormat="1" applyFont="1" applyFill="1" applyBorder="1" applyAlignment="1">
      <alignment horizontal="center" vertical="center" shrinkToFit="1"/>
    </xf>
    <xf numFmtId="3" fontId="67" fillId="0" borderId="34" xfId="0" applyNumberFormat="1" applyFont="1" applyFill="1" applyBorder="1" applyAlignment="1">
      <alignment horizontal="center" vertical="center" wrapText="1" shrinkToFit="1"/>
    </xf>
    <xf numFmtId="3" fontId="22" fillId="0" borderId="19" xfId="0" applyNumberFormat="1" applyFont="1" applyFill="1" applyBorder="1" applyAlignment="1">
      <alignment horizontal="center" vertical="center" shrinkToFit="1"/>
    </xf>
    <xf numFmtId="3" fontId="22" fillId="0" borderId="19" xfId="0" applyNumberFormat="1" applyFont="1" applyFill="1" applyBorder="1" applyAlignment="1">
      <alignment vertical="center" wrapText="1"/>
    </xf>
    <xf numFmtId="3" fontId="22" fillId="0" borderId="22" xfId="0" applyNumberFormat="1" applyFont="1" applyFill="1" applyBorder="1" applyAlignment="1">
      <alignment horizontal="centerContinuous" vertical="center" shrinkToFit="1"/>
    </xf>
    <xf numFmtId="0" fontId="22" fillId="0" borderId="19" xfId="0" applyFont="1" applyFill="1" applyBorder="1" applyAlignment="1">
      <alignment vertical="center" wrapText="1"/>
    </xf>
    <xf numFmtId="3" fontId="22" fillId="0" borderId="19" xfId="0" applyNumberFormat="1" applyFont="1" applyFill="1" applyBorder="1" applyAlignment="1">
      <alignment horizontal="centerContinuous" vertical="center" wrapText="1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wrapText="1" shrinkToFit="1"/>
    </xf>
    <xf numFmtId="3" fontId="22" fillId="0" borderId="35" xfId="0" applyNumberFormat="1" applyFont="1" applyFill="1" applyBorder="1" applyAlignment="1">
      <alignment horizontal="centerContinuous" vertical="center" shrinkToFit="1"/>
    </xf>
    <xf numFmtId="3" fontId="22" fillId="0" borderId="18" xfId="0" applyNumberFormat="1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centerContinuous" vertical="center" wrapText="1" shrinkToFit="1"/>
    </xf>
    <xf numFmtId="3" fontId="22" fillId="0" borderId="18" xfId="0" applyNumberFormat="1" applyFont="1" applyFill="1" applyBorder="1" applyAlignment="1">
      <alignment horizontal="center" vertical="center" wrapText="1" shrinkToFit="1"/>
    </xf>
    <xf numFmtId="0" fontId="20" fillId="0" borderId="22" xfId="0" applyFont="1" applyFill="1" applyBorder="1" applyAlignment="1">
      <alignment horizontal="left" vertical="center" shrinkToFit="1"/>
    </xf>
    <xf numFmtId="184" fontId="20" fillId="0" borderId="0" xfId="0" applyNumberFormat="1" applyFont="1" applyFill="1" applyBorder="1" applyAlignment="1">
      <alignment vertical="center" shrinkToFit="1"/>
    </xf>
    <xf numFmtId="0" fontId="20" fillId="0" borderId="26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67" fillId="0" borderId="0" xfId="0" applyFont="1" applyFill="1" applyBorder="1" applyAlignment="1">
      <alignment vertical="center" shrinkToFit="1"/>
    </xf>
    <xf numFmtId="41" fontId="70" fillId="0" borderId="0" xfId="0" applyNumberFormat="1" applyFont="1" applyFill="1" applyBorder="1" applyAlignment="1">
      <alignment horizontal="center" vertical="center" shrinkToFit="1"/>
    </xf>
    <xf numFmtId="41" fontId="70" fillId="0" borderId="0" xfId="0" applyNumberFormat="1" applyFont="1" applyFill="1" applyBorder="1" applyAlignment="1">
      <alignment horizontal="right" vertical="center" shrinkToFit="1"/>
    </xf>
    <xf numFmtId="188" fontId="67" fillId="0" borderId="0" xfId="0" applyNumberFormat="1" applyFont="1" applyFill="1" applyBorder="1" applyAlignment="1">
      <alignment vertical="center" shrinkToFit="1"/>
    </xf>
    <xf numFmtId="193" fontId="67" fillId="0" borderId="0" xfId="0" applyNumberFormat="1" applyFont="1" applyFill="1" applyBorder="1" applyAlignment="1">
      <alignment vertical="center" shrinkToFit="1"/>
    </xf>
    <xf numFmtId="41" fontId="67" fillId="0" borderId="0" xfId="0" applyNumberFormat="1" applyFont="1" applyFill="1" applyBorder="1" applyAlignment="1">
      <alignment horizontal="right" vertical="center" shrinkToFit="1"/>
    </xf>
    <xf numFmtId="199" fontId="67" fillId="0" borderId="0" xfId="0" applyNumberFormat="1" applyFont="1" applyFill="1" applyBorder="1" applyAlignment="1">
      <alignment vertical="center" shrinkToFit="1"/>
    </xf>
    <xf numFmtId="178" fontId="20" fillId="0" borderId="0" xfId="0" applyNumberFormat="1" applyFont="1" applyFill="1" applyBorder="1" applyAlignment="1">
      <alignment horizontal="right" vertical="center" shrinkToFit="1"/>
    </xf>
    <xf numFmtId="41" fontId="71" fillId="0" borderId="0" xfId="0" applyNumberFormat="1" applyFont="1" applyFill="1" applyBorder="1" applyAlignment="1" applyProtection="1">
      <alignment horizontal="right" vertical="center" shrinkToFit="1"/>
      <protection locked="0"/>
    </xf>
    <xf numFmtId="193" fontId="20" fillId="0" borderId="0" xfId="0" applyNumberFormat="1" applyFont="1" applyFill="1" applyBorder="1" applyAlignment="1">
      <alignment horizontal="right" vertical="center" shrinkToFit="1"/>
    </xf>
    <xf numFmtId="0" fontId="72" fillId="0" borderId="0" xfId="0" applyFont="1" applyFill="1" applyBorder="1" applyAlignment="1" quotePrefix="1">
      <alignment horizontal="center" vertical="center" shrinkToFit="1"/>
    </xf>
    <xf numFmtId="0" fontId="68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184" fontId="22" fillId="0" borderId="0" xfId="0" applyNumberFormat="1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>
      <alignment horizontal="center" vertical="center" wrapText="1" shrinkToFit="1"/>
    </xf>
    <xf numFmtId="3" fontId="73" fillId="0" borderId="0" xfId="0" applyNumberFormat="1" applyFont="1" applyFill="1" applyBorder="1" applyAlignment="1">
      <alignment vertical="center"/>
    </xf>
    <xf numFmtId="3" fontId="73" fillId="0" borderId="0" xfId="0" applyNumberFormat="1" applyFont="1" applyFill="1" applyBorder="1" applyAlignment="1">
      <alignment vertical="center" wrapText="1"/>
    </xf>
    <xf numFmtId="3" fontId="20" fillId="0" borderId="19" xfId="0" applyNumberFormat="1" applyFont="1" applyFill="1" applyBorder="1" applyAlignment="1">
      <alignment horizontal="center" vertical="center" shrinkToFit="1"/>
    </xf>
    <xf numFmtId="3" fontId="20" fillId="0" borderId="22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vertical="center" wrapText="1"/>
    </xf>
    <xf numFmtId="3" fontId="20" fillId="0" borderId="19" xfId="0" applyNumberFormat="1" applyFont="1" applyFill="1" applyBorder="1" applyAlignment="1">
      <alignment horizontal="center" vertical="center" wrapText="1" shrinkToFit="1"/>
    </xf>
    <xf numFmtId="0" fontId="67" fillId="0" borderId="35" xfId="0" applyFont="1" applyFill="1" applyBorder="1" applyAlignment="1">
      <alignment horizontal="center" vertical="center" shrinkToFit="1"/>
    </xf>
    <xf numFmtId="0" fontId="67" fillId="0" borderId="28" xfId="0" applyFont="1" applyFill="1" applyBorder="1" applyAlignment="1">
      <alignment horizontal="center" vertical="center" shrinkToFit="1"/>
    </xf>
    <xf numFmtId="0" fontId="67" fillId="0" borderId="18" xfId="0" applyFont="1" applyFill="1" applyBorder="1" applyAlignment="1">
      <alignment horizontal="center" vertical="center" shrinkToFit="1"/>
    </xf>
    <xf numFmtId="0" fontId="69" fillId="0" borderId="18" xfId="0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horizontal="center" vertical="center" wrapText="1" shrinkToFit="1"/>
    </xf>
    <xf numFmtId="41" fontId="20" fillId="0" borderId="0" xfId="0" applyNumberFormat="1" applyFont="1" applyFill="1" applyBorder="1" applyAlignment="1">
      <alignment vertical="center" shrinkToFit="1"/>
    </xf>
    <xf numFmtId="178" fontId="20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 shrinkToFit="1"/>
      <protection/>
    </xf>
    <xf numFmtId="193" fontId="20" fillId="0" borderId="38" xfId="0" applyNumberFormat="1" applyFont="1" applyFill="1" applyBorder="1" applyAlignment="1">
      <alignment horizontal="right" vertical="center" wrapText="1" shrinkToFit="1"/>
    </xf>
    <xf numFmtId="193" fontId="20" fillId="0" borderId="37" xfId="0" applyNumberFormat="1" applyFont="1" applyFill="1" applyBorder="1" applyAlignment="1">
      <alignment horizontal="right" vertical="center" wrapText="1" shrinkToFit="1"/>
    </xf>
    <xf numFmtId="0" fontId="20" fillId="0" borderId="37" xfId="0" applyNumberFormat="1" applyFont="1" applyFill="1" applyBorder="1" applyAlignment="1">
      <alignment horizontal="center" vertical="center" shrinkToFit="1"/>
    </xf>
    <xf numFmtId="193" fontId="20" fillId="0" borderId="37" xfId="0" applyNumberFormat="1" applyFont="1" applyFill="1" applyBorder="1" applyAlignment="1">
      <alignment horizontal="center" vertical="center" shrinkToFit="1"/>
    </xf>
    <xf numFmtId="188" fontId="20" fillId="0" borderId="37" xfId="0" applyNumberFormat="1" applyFont="1" applyFill="1" applyBorder="1" applyAlignment="1">
      <alignment horizontal="center" vertical="center" shrinkToFit="1"/>
    </xf>
    <xf numFmtId="188" fontId="20" fillId="0" borderId="37" xfId="0" applyNumberFormat="1" applyFont="1" applyFill="1" applyBorder="1" applyAlignment="1">
      <alignment horizontal="right" vertical="center" shrinkToFit="1"/>
    </xf>
    <xf numFmtId="0" fontId="20" fillId="0" borderId="39" xfId="0" applyNumberFormat="1" applyFont="1" applyFill="1" applyBorder="1" applyAlignment="1">
      <alignment horizontal="center" vertical="center" shrinkToFit="1"/>
    </xf>
    <xf numFmtId="176" fontId="20" fillId="0" borderId="0" xfId="0" applyNumberFormat="1" applyFont="1" applyFill="1" applyBorder="1" applyAlignment="1">
      <alignment horizontal="right" vertical="center" shrinkToFit="1"/>
    </xf>
    <xf numFmtId="176" fontId="20" fillId="0" borderId="17" xfId="0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 wrapText="1"/>
    </xf>
    <xf numFmtId="188" fontId="67" fillId="0" borderId="0" xfId="0" applyNumberFormat="1" applyFont="1" applyFill="1" applyBorder="1" applyAlignment="1">
      <alignment vertical="center" wrapText="1"/>
    </xf>
    <xf numFmtId="193" fontId="67" fillId="0" borderId="0" xfId="0" applyNumberFormat="1" applyFont="1" applyFill="1" applyBorder="1" applyAlignment="1">
      <alignment vertical="center" wrapText="1"/>
    </xf>
    <xf numFmtId="41" fontId="75" fillId="0" borderId="0" xfId="0" applyNumberFormat="1" applyFont="1" applyFill="1" applyBorder="1" applyAlignment="1" applyProtection="1">
      <alignment horizontal="right" vertical="center"/>
      <protection locked="0"/>
    </xf>
    <xf numFmtId="0" fontId="76" fillId="0" borderId="0" xfId="0" applyFont="1" applyFill="1" applyBorder="1" applyAlignment="1" quotePrefix="1">
      <alignment horizontal="center" vertical="center" wrapText="1" shrinkToFit="1"/>
    </xf>
    <xf numFmtId="188" fontId="77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vertical="center" wrapText="1"/>
      <protection/>
    </xf>
    <xf numFmtId="177" fontId="20" fillId="0" borderId="0" xfId="0" applyNumberFormat="1" applyFont="1" applyFill="1" applyBorder="1" applyAlignment="1">
      <alignment horizontal="right" vertical="center" wrapText="1"/>
    </xf>
    <xf numFmtId="177" fontId="20" fillId="0" borderId="17" xfId="0" applyNumberFormat="1" applyFont="1" applyFill="1" applyBorder="1" applyAlignment="1">
      <alignment horizontal="righ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10" fontId="62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vertical="center" shrinkToFit="1"/>
    </xf>
    <xf numFmtId="41" fontId="20" fillId="0" borderId="27" xfId="0" applyNumberFormat="1" applyFont="1" applyFill="1" applyBorder="1" applyAlignment="1">
      <alignment vertical="center" shrinkToFit="1"/>
    </xf>
    <xf numFmtId="193" fontId="20" fillId="0" borderId="27" xfId="0" applyNumberFormat="1" applyFont="1" applyFill="1" applyBorder="1" applyAlignment="1">
      <alignment horizontal="right" vertical="center" shrinkToFit="1"/>
    </xf>
    <xf numFmtId="184" fontId="20" fillId="0" borderId="27" xfId="0" applyNumberFormat="1" applyFont="1" applyFill="1" applyBorder="1" applyAlignment="1">
      <alignment vertical="center" shrinkToFit="1"/>
    </xf>
    <xf numFmtId="0" fontId="20" fillId="0" borderId="27" xfId="0" applyFont="1" applyFill="1" applyBorder="1" applyAlignment="1">
      <alignment vertical="center" shrinkToFi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136" fillId="0" borderId="0" xfId="0" applyFont="1" applyFill="1" applyAlignment="1">
      <alignment horizontal="center" vertical="center"/>
    </xf>
    <xf numFmtId="3" fontId="136" fillId="0" borderId="0" xfId="0" applyNumberFormat="1" applyFont="1" applyFill="1" applyAlignment="1">
      <alignment horizontal="center" vertical="center"/>
    </xf>
    <xf numFmtId="0" fontId="137" fillId="0" borderId="23" xfId="0" applyFont="1" applyFill="1" applyBorder="1" applyAlignment="1">
      <alignment horizontal="center" vertical="center"/>
    </xf>
    <xf numFmtId="0" fontId="137" fillId="0" borderId="21" xfId="0" applyFont="1" applyFill="1" applyBorder="1" applyAlignment="1">
      <alignment horizontal="center" vertical="center"/>
    </xf>
    <xf numFmtId="0" fontId="137" fillId="0" borderId="30" xfId="0" applyFont="1" applyFill="1" applyBorder="1" applyAlignment="1">
      <alignment horizontal="center" vertical="center"/>
    </xf>
    <xf numFmtId="0" fontId="135" fillId="0" borderId="29" xfId="0" applyFont="1" applyFill="1" applyBorder="1" applyAlignment="1">
      <alignment horizontal="center" vertical="center"/>
    </xf>
    <xf numFmtId="0" fontId="135" fillId="0" borderId="24" xfId="0" applyFont="1" applyFill="1" applyBorder="1" applyAlignment="1">
      <alignment horizontal="center" vertical="center" shrinkToFit="1"/>
    </xf>
    <xf numFmtId="0" fontId="135" fillId="0" borderId="22" xfId="0" applyFont="1" applyFill="1" applyBorder="1" applyAlignment="1">
      <alignment horizontal="center" vertical="center" shrinkToFit="1"/>
    </xf>
    <xf numFmtId="0" fontId="137" fillId="0" borderId="28" xfId="0" applyFont="1" applyFill="1" applyBorder="1" applyAlignment="1">
      <alignment horizontal="center" vertical="center"/>
    </xf>
    <xf numFmtId="0" fontId="135" fillId="0" borderId="35" xfId="0" applyFont="1" applyFill="1" applyBorder="1" applyAlignment="1">
      <alignment horizontal="center" vertical="center" shrinkToFit="1"/>
    </xf>
    <xf numFmtId="3" fontId="136" fillId="0" borderId="0" xfId="0" applyNumberFormat="1" applyFont="1" applyFill="1" applyAlignment="1">
      <alignment horizontal="center" vertical="center" wrapText="1" shrinkToFit="1"/>
    </xf>
    <xf numFmtId="3" fontId="139" fillId="0" borderId="0" xfId="0" applyNumberFormat="1" applyFont="1" applyFill="1" applyAlignment="1">
      <alignment horizontal="center" vertical="center"/>
    </xf>
    <xf numFmtId="3" fontId="135" fillId="0" borderId="17" xfId="0" applyNumberFormat="1" applyFont="1" applyFill="1" applyBorder="1" applyAlignment="1">
      <alignment horizontal="center" vertical="center"/>
    </xf>
    <xf numFmtId="3" fontId="135" fillId="0" borderId="24" xfId="0" applyNumberFormat="1" applyFont="1" applyFill="1" applyBorder="1" applyAlignment="1">
      <alignment horizontal="center" vertical="center" wrapText="1"/>
    </xf>
    <xf numFmtId="3" fontId="135" fillId="0" borderId="22" xfId="0" applyNumberFormat="1" applyFont="1" applyFill="1" applyBorder="1" applyAlignment="1">
      <alignment horizontal="center" vertical="center" wrapText="1"/>
    </xf>
    <xf numFmtId="3" fontId="135" fillId="0" borderId="35" xfId="0" applyNumberFormat="1" applyFont="1" applyFill="1" applyBorder="1" applyAlignment="1">
      <alignment horizontal="center" vertical="center" wrapText="1"/>
    </xf>
    <xf numFmtId="0" fontId="135" fillId="0" borderId="5" xfId="0" applyFont="1" applyFill="1" applyBorder="1" applyAlignment="1">
      <alignment horizontal="center" vertical="center" wrapText="1"/>
    </xf>
    <xf numFmtId="0" fontId="135" fillId="0" borderId="5" xfId="0" applyFont="1" applyFill="1" applyBorder="1" applyAlignment="1">
      <alignment horizontal="center" vertical="center"/>
    </xf>
    <xf numFmtId="0" fontId="135" fillId="0" borderId="21" xfId="0" applyFont="1" applyFill="1" applyBorder="1" applyAlignment="1">
      <alignment horizontal="center" vertical="center" wrapText="1"/>
    </xf>
    <xf numFmtId="0" fontId="135" fillId="0" borderId="21" xfId="0" applyFont="1" applyFill="1" applyBorder="1" applyAlignment="1">
      <alignment horizontal="center" vertical="center"/>
    </xf>
    <xf numFmtId="0" fontId="135" fillId="0" borderId="28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 wrapText="1"/>
    </xf>
    <xf numFmtId="0" fontId="135" fillId="0" borderId="40" xfId="0" applyFont="1" applyFill="1" applyBorder="1" applyAlignment="1">
      <alignment horizontal="center" vertical="center"/>
    </xf>
    <xf numFmtId="0" fontId="135" fillId="0" borderId="30" xfId="0" applyFont="1" applyFill="1" applyBorder="1" applyAlignment="1">
      <alignment horizontal="center" vertical="center" wrapText="1"/>
    </xf>
    <xf numFmtId="0" fontId="135" fillId="0" borderId="30" xfId="0" applyFont="1" applyFill="1" applyBorder="1" applyAlignment="1">
      <alignment horizontal="center" vertical="center"/>
    </xf>
    <xf numFmtId="0" fontId="137" fillId="0" borderId="23" xfId="0" applyFont="1" applyBorder="1" applyAlignment="1">
      <alignment horizontal="center" vertical="center"/>
    </xf>
    <xf numFmtId="0" fontId="137" fillId="0" borderId="21" xfId="0" applyFont="1" applyBorder="1" applyAlignment="1">
      <alignment horizontal="center" vertical="center"/>
    </xf>
    <xf numFmtId="0" fontId="137" fillId="0" borderId="30" xfId="0" applyFont="1" applyBorder="1" applyAlignment="1">
      <alignment horizontal="center" vertical="center"/>
    </xf>
    <xf numFmtId="0" fontId="143" fillId="0" borderId="30" xfId="0" applyFont="1" applyBorder="1" applyAlignment="1">
      <alignment vertical="center"/>
    </xf>
    <xf numFmtId="0" fontId="137" fillId="0" borderId="28" xfId="0" applyFont="1" applyBorder="1" applyAlignment="1">
      <alignment horizontal="center" vertical="center"/>
    </xf>
    <xf numFmtId="0" fontId="136" fillId="0" borderId="0" xfId="0" applyFont="1" applyAlignment="1">
      <alignment horizontal="center" vertical="center"/>
    </xf>
    <xf numFmtId="0" fontId="137" fillId="0" borderId="29" xfId="0" applyFont="1" applyBorder="1" applyAlignment="1">
      <alignment horizontal="center" vertical="center"/>
    </xf>
    <xf numFmtId="0" fontId="137" fillId="0" borderId="41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3" fontId="137" fillId="0" borderId="42" xfId="0" applyNumberFormat="1" applyFont="1" applyFill="1" applyBorder="1" applyAlignment="1">
      <alignment horizontal="center" vertical="center"/>
    </xf>
    <xf numFmtId="3" fontId="137" fillId="0" borderId="4" xfId="0" applyNumberFormat="1" applyFont="1" applyFill="1" applyBorder="1" applyAlignment="1">
      <alignment horizontal="center" vertical="center"/>
    </xf>
    <xf numFmtId="0" fontId="135" fillId="0" borderId="23" xfId="0" applyNumberFormat="1" applyFont="1" applyFill="1" applyBorder="1" applyAlignment="1">
      <alignment horizontal="center" vertical="center"/>
    </xf>
    <xf numFmtId="3" fontId="137" fillId="0" borderId="20" xfId="0" applyNumberFormat="1" applyFont="1" applyFill="1" applyBorder="1" applyAlignment="1">
      <alignment horizontal="center" vertical="center" wrapText="1"/>
    </xf>
    <xf numFmtId="3" fontId="137" fillId="0" borderId="19" xfId="0" applyNumberFormat="1" applyFont="1" applyFill="1" applyBorder="1" applyAlignment="1">
      <alignment horizontal="center" vertical="center"/>
    </xf>
    <xf numFmtId="3" fontId="137" fillId="0" borderId="18" xfId="0" applyNumberFormat="1" applyFont="1" applyFill="1" applyBorder="1" applyAlignment="1">
      <alignment horizontal="center" vertical="center"/>
    </xf>
    <xf numFmtId="0" fontId="135" fillId="0" borderId="24" xfId="0" applyNumberFormat="1" applyFont="1" applyFill="1" applyBorder="1" applyAlignment="1">
      <alignment horizontal="center" vertical="center"/>
    </xf>
    <xf numFmtId="0" fontId="135" fillId="0" borderId="24" xfId="0" applyNumberFormat="1" applyFont="1" applyFill="1" applyBorder="1" applyAlignment="1">
      <alignment horizontal="center" vertical="center" shrinkToFit="1"/>
    </xf>
    <xf numFmtId="0" fontId="135" fillId="0" borderId="23" xfId="0" applyNumberFormat="1" applyFont="1" applyFill="1" applyBorder="1" applyAlignment="1">
      <alignment horizontal="center" vertical="center" shrinkToFit="1"/>
    </xf>
    <xf numFmtId="0" fontId="136" fillId="0" borderId="0" xfId="0" applyFont="1" applyFill="1" applyAlignment="1" applyProtection="1">
      <alignment horizontal="center" vertical="center"/>
      <protection/>
    </xf>
    <xf numFmtId="0" fontId="132" fillId="0" borderId="0" xfId="0" applyFont="1" applyFill="1" applyAlignment="1" applyProtection="1">
      <alignment horizontal="right" vertical="center"/>
      <protection/>
    </xf>
    <xf numFmtId="0" fontId="136" fillId="0" borderId="0" xfId="0" applyFont="1" applyFill="1" applyAlignment="1" applyProtection="1">
      <alignment horizontal="center" vertical="center" wrapText="1"/>
      <protection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3" fontId="22" fillId="0" borderId="24" xfId="0" applyNumberFormat="1" applyFont="1" applyFill="1" applyBorder="1" applyAlignment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21" xfId="0" applyFont="1" applyFill="1" applyBorder="1" applyAlignment="1">
      <alignment vertical="center"/>
    </xf>
    <xf numFmtId="0" fontId="69" fillId="0" borderId="35" xfId="0" applyFont="1" applyFill="1" applyBorder="1" applyAlignment="1">
      <alignment vertical="center"/>
    </xf>
    <xf numFmtId="0" fontId="69" fillId="0" borderId="36" xfId="0" applyFont="1" applyFill="1" applyBorder="1" applyAlignment="1">
      <alignment vertical="center"/>
    </xf>
    <xf numFmtId="0" fontId="69" fillId="0" borderId="28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 shrinkToFit="1"/>
    </xf>
    <xf numFmtId="3" fontId="22" fillId="0" borderId="2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 shrinkToFit="1"/>
    </xf>
    <xf numFmtId="3" fontId="22" fillId="0" borderId="18" xfId="0" applyNumberFormat="1" applyFont="1" applyFill="1" applyBorder="1" applyAlignment="1">
      <alignment horizontal="center" vertical="center" shrinkToFit="1"/>
    </xf>
    <xf numFmtId="3" fontId="22" fillId="0" borderId="22" xfId="0" applyNumberFormat="1" applyFont="1" applyFill="1" applyBorder="1" applyAlignment="1">
      <alignment horizontal="center" vertical="center" shrinkToFit="1"/>
    </xf>
    <xf numFmtId="3" fontId="22" fillId="0" borderId="0" xfId="0" applyNumberFormat="1" applyFont="1" applyFill="1" applyBorder="1" applyAlignment="1">
      <alignment horizontal="center" vertical="center" shrinkToFit="1"/>
    </xf>
    <xf numFmtId="3" fontId="22" fillId="0" borderId="21" xfId="0" applyNumberFormat="1" applyFont="1" applyFill="1" applyBorder="1" applyAlignment="1">
      <alignment horizontal="center" vertical="center" shrinkToFit="1"/>
    </xf>
    <xf numFmtId="3" fontId="22" fillId="0" borderId="24" xfId="0" applyNumberFormat="1" applyFont="1" applyFill="1" applyBorder="1" applyAlignment="1">
      <alignment horizontal="center" vertical="center" shrinkToFit="1"/>
    </xf>
    <xf numFmtId="3" fontId="22" fillId="0" borderId="27" xfId="0" applyNumberFormat="1" applyFont="1" applyFill="1" applyBorder="1" applyAlignment="1">
      <alignment horizontal="center" vertical="center" shrinkToFit="1"/>
    </xf>
    <xf numFmtId="3" fontId="22" fillId="0" borderId="23" xfId="0" applyNumberFormat="1" applyFont="1" applyFill="1" applyBorder="1" applyAlignment="1">
      <alignment horizontal="center" vertical="center" shrinkToFit="1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3" fontId="22" fillId="0" borderId="35" xfId="0" applyNumberFormat="1" applyFont="1" applyFill="1" applyBorder="1" applyAlignment="1">
      <alignment horizontal="center" vertical="center" shrinkToFit="1"/>
    </xf>
    <xf numFmtId="3" fontId="22" fillId="0" borderId="36" xfId="0" applyNumberFormat="1" applyFont="1" applyFill="1" applyBorder="1" applyAlignment="1">
      <alignment horizontal="center" vertical="center" shrinkToFit="1"/>
    </xf>
    <xf numFmtId="3" fontId="22" fillId="0" borderId="28" xfId="0" applyNumberFormat="1" applyFont="1" applyFill="1" applyBorder="1" applyAlignment="1">
      <alignment horizontal="center" vertical="center" shrinkToFit="1"/>
    </xf>
    <xf numFmtId="3" fontId="24" fillId="0" borderId="34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3" xfId="0" applyNumberFormat="1" applyFont="1" applyFill="1" applyBorder="1" applyAlignment="1">
      <alignment horizontal="center" vertical="center" shrinkToFit="1"/>
    </xf>
    <xf numFmtId="3" fontId="24" fillId="0" borderId="20" xfId="0" applyNumberFormat="1" applyFont="1" applyFill="1" applyBorder="1" applyAlignment="1">
      <alignment horizontal="center" vertical="center" wrapText="1"/>
    </xf>
    <xf numFmtId="3" fontId="24" fillId="0" borderId="20" xfId="0" applyNumberFormat="1" applyFont="1" applyFill="1" applyBorder="1" applyAlignment="1">
      <alignment horizontal="center" vertical="center" shrinkToFit="1"/>
    </xf>
    <xf numFmtId="3" fontId="24" fillId="0" borderId="18" xfId="0" applyNumberFormat="1" applyFont="1" applyFill="1" applyBorder="1" applyAlignment="1">
      <alignment horizontal="center" vertical="center" shrinkToFit="1"/>
    </xf>
    <xf numFmtId="3" fontId="24" fillId="0" borderId="18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 shrinkToFit="1"/>
    </xf>
    <xf numFmtId="3" fontId="24" fillId="0" borderId="0" xfId="0" applyNumberFormat="1" applyFont="1" applyFill="1" applyBorder="1" applyAlignment="1">
      <alignment horizontal="center" vertical="center" shrinkToFit="1"/>
    </xf>
    <xf numFmtId="3" fontId="24" fillId="0" borderId="21" xfId="0" applyNumberFormat="1" applyFont="1" applyFill="1" applyBorder="1" applyAlignment="1">
      <alignment horizontal="center" vertical="center" shrinkToFit="1"/>
    </xf>
    <xf numFmtId="3" fontId="24" fillId="0" borderId="20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0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3" fontId="23" fillId="0" borderId="0" xfId="0" applyNumberFormat="1" applyFont="1" applyFill="1" applyAlignment="1">
      <alignment horizontal="center" vertical="center"/>
    </xf>
    <xf numFmtId="41" fontId="27" fillId="0" borderId="0" xfId="0" applyNumberFormat="1" applyFont="1" applyFill="1" applyBorder="1" applyAlignment="1">
      <alignment horizontal="right" vertical="center" wrapText="1"/>
    </xf>
    <xf numFmtId="41" fontId="27" fillId="0" borderId="21" xfId="0" applyNumberFormat="1" applyFont="1" applyFill="1" applyBorder="1" applyAlignment="1">
      <alignment horizontal="right" vertical="center" wrapText="1"/>
    </xf>
    <xf numFmtId="41" fontId="22" fillId="0" borderId="0" xfId="0" applyNumberFormat="1" applyFont="1" applyFill="1" applyBorder="1" applyAlignment="1">
      <alignment horizontal="right" vertical="center" wrapText="1"/>
    </xf>
    <xf numFmtId="41" fontId="22" fillId="0" borderId="0" xfId="203" applyNumberFormat="1" applyFont="1" applyFill="1" applyBorder="1" applyAlignment="1">
      <alignment horizontal="right" vertical="center" wrapText="1"/>
      <protection/>
    </xf>
    <xf numFmtId="41" fontId="22" fillId="0" borderId="21" xfId="0" applyNumberFormat="1" applyFont="1" applyFill="1" applyBorder="1" applyAlignment="1">
      <alignment horizontal="right" vertical="center" wrapText="1"/>
    </xf>
    <xf numFmtId="41" fontId="139" fillId="0" borderId="0" xfId="0" applyNumberFormat="1" applyFont="1" applyFill="1" applyAlignment="1" applyProtection="1">
      <alignment horizontal="right" vertical="center"/>
      <protection locked="0"/>
    </xf>
    <xf numFmtId="41" fontId="135" fillId="0" borderId="0" xfId="0" applyNumberFormat="1" applyFont="1" applyFill="1" applyBorder="1" applyAlignment="1">
      <alignment horizontal="right" vertical="center"/>
    </xf>
    <xf numFmtId="41" fontId="135" fillId="0" borderId="26" xfId="0" applyNumberFormat="1" applyFont="1" applyFill="1" applyBorder="1" applyAlignment="1">
      <alignment horizontal="right" vertical="center"/>
    </xf>
    <xf numFmtId="41" fontId="135" fillId="0" borderId="17" xfId="0" applyNumberFormat="1" applyFont="1" applyFill="1" applyBorder="1" applyAlignment="1">
      <alignment horizontal="right" vertical="center"/>
    </xf>
    <xf numFmtId="181" fontId="139" fillId="0" borderId="0" xfId="0" applyNumberFormat="1" applyFont="1" applyFill="1" applyBorder="1" applyAlignment="1">
      <alignment horizontal="right" vertical="center"/>
    </xf>
    <xf numFmtId="181" fontId="135" fillId="0" borderId="22" xfId="0" applyNumberFormat="1" applyFont="1" applyFill="1" applyBorder="1" applyAlignment="1">
      <alignment horizontal="right" vertical="center"/>
    </xf>
    <xf numFmtId="181" fontId="135" fillId="0" borderId="0" xfId="0" applyNumberFormat="1" applyFont="1" applyFill="1" applyBorder="1" applyAlignment="1">
      <alignment horizontal="right" vertical="center"/>
    </xf>
    <xf numFmtId="181" fontId="135" fillId="0" borderId="26" xfId="0" applyNumberFormat="1" applyFont="1" applyFill="1" applyBorder="1" applyAlignment="1">
      <alignment horizontal="right" vertical="center"/>
    </xf>
    <xf numFmtId="181" fontId="135" fillId="0" borderId="17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Continuous" vertical="center"/>
    </xf>
    <xf numFmtId="0" fontId="22" fillId="0" borderId="34" xfId="0" applyFont="1" applyFill="1" applyBorder="1" applyAlignment="1">
      <alignment horizontal="centerContinuous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2" fillId="0" borderId="33" xfId="0" applyFont="1" applyFill="1" applyBorder="1" applyAlignment="1">
      <alignment horizontal="center" vertical="center"/>
    </xf>
    <xf numFmtId="190" fontId="22" fillId="0" borderId="17" xfId="0" applyNumberFormat="1" applyFont="1" applyFill="1" applyBorder="1" applyAlignment="1">
      <alignment horizontal="center" vertical="center"/>
    </xf>
    <xf numFmtId="177" fontId="22" fillId="0" borderId="17" xfId="0" applyNumberFormat="1" applyFont="1" applyFill="1" applyBorder="1" applyAlignment="1">
      <alignment horizontal="center" vertical="center"/>
    </xf>
    <xf numFmtId="189" fontId="22" fillId="0" borderId="17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center"/>
    </xf>
    <xf numFmtId="3" fontId="22" fillId="0" borderId="17" xfId="0" applyNumberFormat="1" applyFont="1" applyFill="1" applyBorder="1" applyAlignment="1">
      <alignment horizontal="left" vertical="center"/>
    </xf>
    <xf numFmtId="0" fontId="22" fillId="0" borderId="17" xfId="0" applyFont="1" applyFill="1" applyBorder="1" applyAlignment="1">
      <alignment vertical="center"/>
    </xf>
    <xf numFmtId="3" fontId="24" fillId="0" borderId="22" xfId="0" applyNumberFormat="1" applyFont="1" applyFill="1" applyBorder="1" applyAlignment="1">
      <alignment horizontal="centerContinuous" vertical="center"/>
    </xf>
    <xf numFmtId="3" fontId="22" fillId="0" borderId="21" xfId="0" applyNumberFormat="1" applyFont="1" applyFill="1" applyBorder="1" applyAlignment="1">
      <alignment horizontal="centerContinuous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>
      <alignment horizontal="centerContinuous" vertical="center"/>
    </xf>
    <xf numFmtId="3" fontId="24" fillId="0" borderId="36" xfId="0" applyNumberFormat="1" applyFont="1" applyFill="1" applyBorder="1" applyAlignment="1">
      <alignment horizontal="centerContinuous" vertical="center"/>
    </xf>
    <xf numFmtId="0" fontId="22" fillId="0" borderId="36" xfId="0" applyFont="1" applyFill="1" applyBorder="1" applyAlignment="1">
      <alignment horizontal="centerContinuous" vertical="center"/>
    </xf>
    <xf numFmtId="3" fontId="22" fillId="0" borderId="36" xfId="0" applyNumberFormat="1" applyFont="1" applyFill="1" applyBorder="1" applyAlignment="1">
      <alignment horizontal="centerContinuous" vertical="center"/>
    </xf>
    <xf numFmtId="0" fontId="22" fillId="0" borderId="28" xfId="0" applyFont="1" applyFill="1" applyBorder="1" applyAlignment="1">
      <alignment horizontal="centerContinuous" vertical="center"/>
    </xf>
    <xf numFmtId="0" fontId="22" fillId="0" borderId="24" xfId="0" applyFont="1" applyFill="1" applyBorder="1" applyAlignment="1">
      <alignment horizontal="center" vertical="center" shrinkToFit="1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horizontal="center" vertical="center"/>
    </xf>
    <xf numFmtId="3" fontId="24" fillId="0" borderId="25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Continuous" vertical="center"/>
    </xf>
    <xf numFmtId="3" fontId="22" fillId="0" borderId="28" xfId="0" applyNumberFormat="1" applyFont="1" applyFill="1" applyBorder="1" applyAlignment="1">
      <alignment horizontal="centerContinuous" vertical="center"/>
    </xf>
    <xf numFmtId="3" fontId="22" fillId="0" borderId="41" xfId="0" applyNumberFormat="1" applyFont="1" applyFill="1" applyBorder="1" applyAlignment="1">
      <alignment horizontal="centerContinuous" vertical="center"/>
    </xf>
    <xf numFmtId="3" fontId="22" fillId="0" borderId="35" xfId="0" applyNumberFormat="1" applyFont="1" applyFill="1" applyBorder="1" applyAlignment="1">
      <alignment horizontal="centerContinuous" vertical="center"/>
    </xf>
    <xf numFmtId="3" fontId="22" fillId="0" borderId="19" xfId="0" applyNumberFormat="1" applyFont="1" applyFill="1" applyBorder="1" applyAlignment="1">
      <alignment horizontal="centerContinuous" vertical="center"/>
    </xf>
    <xf numFmtId="0" fontId="24" fillId="0" borderId="21" xfId="0" applyFont="1" applyFill="1" applyBorder="1" applyAlignment="1">
      <alignment horizontal="centerContinuous" vertical="center"/>
    </xf>
    <xf numFmtId="3" fontId="24" fillId="0" borderId="42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4" fillId="0" borderId="40" xfId="0" applyNumberFormat="1" applyFont="1" applyFill="1" applyBorder="1" applyAlignment="1">
      <alignment horizontal="center" vertical="center"/>
    </xf>
    <xf numFmtId="3" fontId="24" fillId="0" borderId="42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Continuous" vertical="center" shrinkToFit="1"/>
    </xf>
    <xf numFmtId="3" fontId="22" fillId="0" borderId="19" xfId="0" applyNumberFormat="1" applyFont="1" applyFill="1" applyBorder="1" applyAlignment="1">
      <alignment horizontal="centerContinuous" vertical="center" shrinkToFit="1"/>
    </xf>
    <xf numFmtId="3" fontId="22" fillId="0" borderId="21" xfId="0" applyNumberFormat="1" applyFont="1" applyFill="1" applyBorder="1" applyAlignment="1">
      <alignment horizontal="left" vertical="center"/>
    </xf>
    <xf numFmtId="3" fontId="24" fillId="0" borderId="42" xfId="0" applyNumberFormat="1" applyFont="1" applyFill="1" applyBorder="1" applyAlignment="1">
      <alignment horizontal="centerContinuous" vertical="center"/>
    </xf>
    <xf numFmtId="3" fontId="24" fillId="0" borderId="4" xfId="0" applyNumberFormat="1" applyFont="1" applyFill="1" applyBorder="1" applyAlignment="1">
      <alignment horizontal="centerContinuous" vertical="center"/>
    </xf>
    <xf numFmtId="3" fontId="24" fillId="0" borderId="40" xfId="0" applyNumberFormat="1" applyFont="1" applyFill="1" applyBorder="1" applyAlignment="1">
      <alignment horizontal="centerContinuous" vertical="center"/>
    </xf>
    <xf numFmtId="3" fontId="22" fillId="0" borderId="4" xfId="0" applyNumberFormat="1" applyFont="1" applyFill="1" applyBorder="1" applyAlignment="1">
      <alignment horizontal="centerContinuous" vertical="center"/>
    </xf>
    <xf numFmtId="0" fontId="22" fillId="0" borderId="21" xfId="0" applyFont="1" applyFill="1" applyBorder="1" applyAlignment="1">
      <alignment horizontal="centerContinuous" vertical="center"/>
    </xf>
    <xf numFmtId="3" fontId="22" fillId="0" borderId="21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horizontal="centerContinuous" vertical="center" shrinkToFit="1"/>
    </xf>
    <xf numFmtId="3" fontId="22" fillId="0" borderId="18" xfId="0" applyNumberFormat="1" applyFont="1" applyFill="1" applyBorder="1" applyAlignment="1">
      <alignment horizontal="centerContinuous" vertical="center" shrinkToFit="1"/>
    </xf>
    <xf numFmtId="0" fontId="22" fillId="0" borderId="28" xfId="0" applyFont="1" applyFill="1" applyBorder="1" applyAlignment="1">
      <alignment horizontal="center" vertical="center"/>
    </xf>
    <xf numFmtId="3" fontId="22" fillId="0" borderId="5" xfId="0" applyNumberFormat="1" applyFont="1" applyFill="1" applyBorder="1" applyAlignment="1">
      <alignment horizontal="centerContinuous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191" fontId="22" fillId="0" borderId="0" xfId="0" applyNumberFormat="1" applyFont="1" applyFill="1" applyBorder="1" applyAlignment="1">
      <alignment horizontal="right" vertical="center" wrapText="1"/>
    </xf>
    <xf numFmtId="192" fontId="22" fillId="0" borderId="0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181" fontId="22" fillId="0" borderId="32" xfId="0" applyNumberFormat="1" applyFont="1" applyFill="1" applyBorder="1" applyAlignment="1">
      <alignment horizontal="right" vertical="center" wrapText="1"/>
    </xf>
    <xf numFmtId="179" fontId="22" fillId="0" borderId="0" xfId="0" applyNumberFormat="1" applyFont="1" applyFill="1" applyBorder="1" applyAlignment="1">
      <alignment horizontal="right" vertical="center" wrapText="1"/>
    </xf>
    <xf numFmtId="179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NumberFormat="1" applyFont="1" applyFill="1" applyBorder="1" applyAlignment="1">
      <alignment horizontal="right" vertical="center" wrapText="1"/>
    </xf>
    <xf numFmtId="0" fontId="22" fillId="0" borderId="31" xfId="0" applyNumberFormat="1" applyFont="1" applyFill="1" applyBorder="1" applyAlignment="1">
      <alignment horizontal="right" vertical="center" wrapText="1"/>
    </xf>
    <xf numFmtId="0" fontId="22" fillId="0" borderId="22" xfId="0" applyNumberFormat="1" applyFont="1" applyFill="1" applyBorder="1" applyAlignment="1" quotePrefix="1">
      <alignment horizontal="center" vertical="center" shrinkToFit="1"/>
    </xf>
    <xf numFmtId="4" fontId="22" fillId="0" borderId="22" xfId="0" applyNumberFormat="1" applyFont="1" applyFill="1" applyBorder="1" applyAlignment="1">
      <alignment horizontal="right" vertical="center" shrinkToFit="1"/>
    </xf>
    <xf numFmtId="4" fontId="22" fillId="0" borderId="0" xfId="0" applyNumberFormat="1" applyFont="1" applyFill="1" applyBorder="1" applyAlignment="1">
      <alignment horizontal="right" vertical="center" shrinkToFit="1"/>
    </xf>
    <xf numFmtId="216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right" vertical="center" wrapText="1" shrinkToFit="1"/>
    </xf>
    <xf numFmtId="4" fontId="22" fillId="0" borderId="0" xfId="0" applyNumberFormat="1" applyFont="1" applyFill="1" applyBorder="1" applyAlignment="1">
      <alignment horizontal="right" vertical="center" wrapText="1" shrinkToFit="1"/>
    </xf>
    <xf numFmtId="0" fontId="22" fillId="0" borderId="21" xfId="0" applyNumberFormat="1" applyFont="1" applyFill="1" applyBorder="1" applyAlignment="1">
      <alignment horizontal="right" vertical="center" wrapText="1" shrinkToFit="1"/>
    </xf>
    <xf numFmtId="0" fontId="22" fillId="0" borderId="0" xfId="0" applyNumberFormat="1" applyFont="1" applyFill="1" applyBorder="1" applyAlignment="1" quotePrefix="1">
      <alignment horizontal="center" vertical="center" shrinkToFit="1"/>
    </xf>
    <xf numFmtId="0" fontId="22" fillId="0" borderId="21" xfId="0" applyNumberFormat="1" applyFont="1" applyFill="1" applyBorder="1" applyAlignment="1" quotePrefix="1">
      <alignment horizontal="center" vertical="center"/>
    </xf>
    <xf numFmtId="41" fontId="22" fillId="0" borderId="32" xfId="0" applyNumberFormat="1" applyFont="1" applyFill="1" applyBorder="1" applyAlignment="1">
      <alignment vertical="center" shrinkToFit="1"/>
    </xf>
    <xf numFmtId="41" fontId="22" fillId="0" borderId="31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 quotePrefix="1">
      <alignment horizontal="center" vertical="center" shrinkToFit="1"/>
    </xf>
    <xf numFmtId="181" fontId="22" fillId="0" borderId="0" xfId="0" applyNumberFormat="1" applyFont="1" applyFill="1" applyBorder="1" applyAlignment="1">
      <alignment horizontal="right" vertical="center" wrapText="1"/>
    </xf>
    <xf numFmtId="0" fontId="22" fillId="0" borderId="21" xfId="0" applyNumberFormat="1" applyFont="1" applyFill="1" applyBorder="1" applyAlignment="1">
      <alignment horizontal="right" vertical="center" wrapText="1"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Fill="1" applyBorder="1" applyAlignment="1">
      <alignment horizontal="right" vertical="center" shrinkToFit="1"/>
    </xf>
    <xf numFmtId="189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0" borderId="21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Fill="1" applyBorder="1" applyAlignment="1">
      <alignment vertical="center" shrinkToFit="1"/>
    </xf>
    <xf numFmtId="41" fontId="22" fillId="0" borderId="21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 applyProtection="1">
      <alignment vertical="center"/>
      <protection locked="0"/>
    </xf>
    <xf numFmtId="3" fontId="22" fillId="0" borderId="22" xfId="0" applyNumberFormat="1" applyFont="1" applyFill="1" applyBorder="1" applyAlignment="1">
      <alignment horizontal="right" vertical="center" shrinkToFit="1"/>
    </xf>
    <xf numFmtId="43" fontId="22" fillId="0" borderId="0" xfId="0" applyNumberFormat="1" applyFont="1" applyFill="1" applyBorder="1" applyAlignment="1">
      <alignment horizontal="right" vertical="center" wrapText="1"/>
    </xf>
    <xf numFmtId="181" fontId="22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181" fontId="22" fillId="0" borderId="0" xfId="0" applyNumberFormat="1" applyFont="1" applyFill="1" applyBorder="1" applyAlignment="1">
      <alignment horizontal="right" vertical="center" wrapText="1" shrinkToFit="1"/>
    </xf>
    <xf numFmtId="216" fontId="22" fillId="0" borderId="0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Fill="1" applyBorder="1" applyAlignment="1">
      <alignment horizontal="right" vertical="center" wrapText="1" shrinkToFit="1"/>
    </xf>
    <xf numFmtId="0" fontId="27" fillId="0" borderId="0" xfId="0" applyFont="1" applyFill="1" applyBorder="1" applyAlignment="1" quotePrefix="1">
      <alignment horizontal="center" vertical="center"/>
    </xf>
    <xf numFmtId="0" fontId="27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0" fontId="27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7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7" fillId="0" borderId="21" xfId="0" applyNumberFormat="1" applyFont="1" applyFill="1" applyBorder="1" applyAlignment="1" applyProtection="1" quotePrefix="1">
      <alignment horizontal="center" vertical="center"/>
      <protection locked="0"/>
    </xf>
    <xf numFmtId="0" fontId="27" fillId="0" borderId="0" xfId="0" applyFont="1" applyFill="1" applyBorder="1" applyAlignment="1" quotePrefix="1">
      <alignment horizontal="center" vertical="center" shrinkToFit="1"/>
    </xf>
    <xf numFmtId="0" fontId="27" fillId="0" borderId="0" xfId="0" applyFont="1" applyFill="1" applyBorder="1" applyAlignment="1" applyProtection="1">
      <alignment vertical="center"/>
      <protection locked="0"/>
    </xf>
    <xf numFmtId="41" fontId="24" fillId="0" borderId="0" xfId="0" applyNumberFormat="1" applyFont="1" applyFill="1" applyBorder="1" applyAlignment="1" applyProtection="1">
      <alignment horizontal="center" vertical="center"/>
      <protection locked="0"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4" fillId="0" borderId="21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4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26" xfId="0" applyNumberFormat="1" applyFont="1" applyFill="1" applyBorder="1" applyAlignment="1" applyProtection="1">
      <alignment horizontal="right" vertical="center" shrinkToFit="1"/>
      <protection locked="0"/>
    </xf>
    <xf numFmtId="41" fontId="24" fillId="0" borderId="17" xfId="0" applyNumberFormat="1" applyFont="1" applyFill="1" applyBorder="1" applyAlignment="1" applyProtection="1">
      <alignment horizontal="right" vertical="center"/>
      <protection locked="0"/>
    </xf>
    <xf numFmtId="43" fontId="22" fillId="0" borderId="17" xfId="0" applyNumberFormat="1" applyFont="1" applyFill="1" applyBorder="1" applyAlignment="1" applyProtection="1">
      <alignment horizontal="right" vertical="center" shrinkToFit="1"/>
      <protection locked="0"/>
    </xf>
    <xf numFmtId="41" fontId="24" fillId="0" borderId="33" xfId="0" applyNumberFormat="1" applyFont="1" applyFill="1" applyBorder="1" applyAlignment="1" applyProtection="1">
      <alignment horizontal="right" vertical="center"/>
      <protection locked="0"/>
    </xf>
    <xf numFmtId="41" fontId="22" fillId="0" borderId="17" xfId="0" applyNumberFormat="1" applyFont="1" applyFill="1" applyBorder="1" applyAlignment="1" applyProtection="1">
      <alignment horizontal="right" vertical="center" shrinkToFit="1"/>
      <protection locked="0"/>
    </xf>
    <xf numFmtId="192" fontId="22" fillId="0" borderId="0" xfId="0" applyNumberFormat="1" applyFont="1" applyFill="1" applyBorder="1" applyAlignment="1" applyProtection="1">
      <alignment horizontal="right" vertical="center"/>
      <protection locked="0"/>
    </xf>
    <xf numFmtId="1" fontId="22" fillId="0" borderId="0" xfId="0" applyNumberFormat="1" applyFont="1" applyFill="1" applyBorder="1" applyAlignment="1">
      <alignment horizontal="center" vertical="center"/>
    </xf>
    <xf numFmtId="194" fontId="22" fillId="0" borderId="0" xfId="0" applyNumberFormat="1" applyFont="1" applyFill="1" applyBorder="1" applyAlignment="1" quotePrefix="1">
      <alignment vertical="center"/>
    </xf>
    <xf numFmtId="176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horizontal="left" vertical="center"/>
    </xf>
    <xf numFmtId="194" fontId="24" fillId="0" borderId="0" xfId="0" applyNumberFormat="1" applyFont="1" applyFill="1" applyBorder="1" applyAlignment="1" quotePrefix="1">
      <alignment vertical="center"/>
    </xf>
    <xf numFmtId="3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3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Border="1" applyAlignment="1" quotePrefix="1">
      <alignment vertical="center"/>
    </xf>
    <xf numFmtId="3" fontId="24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176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Border="1" applyAlignment="1" quotePrefix="1">
      <alignment vertical="center"/>
    </xf>
    <xf numFmtId="0" fontId="25" fillId="0" borderId="0" xfId="0" applyNumberFormat="1" applyFont="1" applyFill="1" applyAlignment="1">
      <alignment vertical="center"/>
    </xf>
    <xf numFmtId="4" fontId="22" fillId="0" borderId="22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right" vertical="center" wrapText="1"/>
    </xf>
    <xf numFmtId="181" fontId="22" fillId="0" borderId="21" xfId="0" applyNumberFormat="1" applyFont="1" applyFill="1" applyBorder="1" applyAlignment="1">
      <alignment horizontal="right" vertical="center" wrapText="1" shrinkToFit="1"/>
    </xf>
    <xf numFmtId="191" fontId="22" fillId="0" borderId="0" xfId="0" applyNumberFormat="1" applyFont="1" applyFill="1" applyBorder="1" applyAlignment="1">
      <alignment horizontal="right" vertical="center" wrapText="1" shrinkToFit="1"/>
    </xf>
    <xf numFmtId="191" fontId="22" fillId="0" borderId="21" xfId="0" applyNumberFormat="1" applyFont="1" applyFill="1" applyBorder="1" applyAlignment="1">
      <alignment horizontal="right" vertical="center" wrapText="1" shrinkToFit="1"/>
    </xf>
    <xf numFmtId="41" fontId="22" fillId="0" borderId="0" xfId="0" applyNumberFormat="1" applyFont="1" applyFill="1" applyBorder="1" applyAlignment="1">
      <alignment horizontal="right" vertical="center" shrinkToFit="1"/>
    </xf>
    <xf numFmtId="4" fontId="27" fillId="0" borderId="22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43" fontId="27" fillId="0" borderId="0" xfId="0" applyNumberFormat="1" applyFont="1" applyFill="1" applyBorder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 shrinkToFit="1"/>
    </xf>
    <xf numFmtId="181" fontId="27" fillId="0" borderId="21" xfId="0" applyNumberFormat="1" applyFont="1" applyFill="1" applyBorder="1" applyAlignment="1">
      <alignment horizontal="right" vertical="center" wrapText="1" shrinkToFit="1"/>
    </xf>
    <xf numFmtId="181" fontId="27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181" fontId="27" fillId="0" borderId="0" xfId="0" applyNumberFormat="1" applyFont="1" applyFill="1" applyBorder="1" applyAlignment="1">
      <alignment horizontal="right" vertical="center" shrinkToFit="1"/>
    </xf>
    <xf numFmtId="193" fontId="27" fillId="0" borderId="0" xfId="0" applyNumberFormat="1" applyFont="1" applyFill="1" applyBorder="1" applyAlignment="1">
      <alignment horizontal="right" vertical="center" shrinkToFit="1"/>
    </xf>
    <xf numFmtId="193" fontId="27" fillId="0" borderId="0" xfId="0" applyNumberFormat="1" applyFont="1" applyFill="1" applyBorder="1" applyAlignment="1">
      <alignment horizontal="right" vertical="center" wrapText="1" shrinkToFit="1"/>
    </xf>
    <xf numFmtId="191" fontId="27" fillId="0" borderId="0" xfId="0" applyNumberFormat="1" applyFont="1" applyFill="1" applyBorder="1" applyAlignment="1">
      <alignment horizontal="right" vertical="center" wrapText="1" shrinkToFit="1"/>
    </xf>
    <xf numFmtId="191" fontId="27" fillId="0" borderId="21" xfId="0" applyNumberFormat="1" applyFont="1" applyFill="1" applyBorder="1" applyAlignment="1">
      <alignment horizontal="right" vertical="center" wrapText="1" shrinkToFit="1"/>
    </xf>
    <xf numFmtId="41" fontId="27" fillId="0" borderId="0" xfId="0" applyNumberFormat="1" applyFont="1" applyFill="1" applyBorder="1" applyAlignment="1">
      <alignment horizontal="right" vertical="center" shrinkToFit="1"/>
    </xf>
    <xf numFmtId="41" fontId="27" fillId="0" borderId="0" xfId="0" applyNumberFormat="1" applyFont="1" applyFill="1" applyBorder="1" applyAlignment="1">
      <alignment vertical="center" shrinkToFit="1"/>
    </xf>
    <xf numFmtId="41" fontId="27" fillId="0" borderId="21" xfId="0" applyNumberFormat="1" applyFont="1" applyFill="1" applyBorder="1" applyAlignment="1">
      <alignment vertical="center" shrinkToFit="1"/>
    </xf>
    <xf numFmtId="0" fontId="22" fillId="0" borderId="22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43" fontId="22" fillId="0" borderId="21" xfId="0" applyNumberFormat="1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right" vertical="center" wrapText="1"/>
    </xf>
    <xf numFmtId="43" fontId="22" fillId="0" borderId="17" xfId="0" applyNumberFormat="1" applyFont="1" applyFill="1" applyBorder="1" applyAlignment="1">
      <alignment horizontal="right" vertical="center" wrapText="1"/>
    </xf>
    <xf numFmtId="181" fontId="22" fillId="0" borderId="17" xfId="0" applyNumberFormat="1" applyFont="1" applyFill="1" applyBorder="1" applyAlignment="1">
      <alignment horizontal="right" vertical="center" wrapText="1"/>
    </xf>
    <xf numFmtId="181" fontId="22" fillId="0" borderId="17" xfId="0" applyNumberFormat="1" applyFont="1" applyFill="1" applyBorder="1" applyAlignment="1">
      <alignment horizontal="right" vertical="center" wrapText="1" shrinkToFit="1"/>
    </xf>
    <xf numFmtId="181" fontId="22" fillId="0" borderId="33" xfId="0" applyNumberFormat="1" applyFont="1" applyFill="1" applyBorder="1" applyAlignment="1">
      <alignment horizontal="right" vertical="center" wrapText="1" shrinkToFit="1"/>
    </xf>
    <xf numFmtId="181" fontId="22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193" fontId="22" fillId="0" borderId="17" xfId="0" applyNumberFormat="1" applyFont="1" applyFill="1" applyBorder="1" applyAlignment="1">
      <alignment horizontal="right" vertical="center" wrapText="1" shrinkToFit="1"/>
    </xf>
    <xf numFmtId="43" fontId="22" fillId="0" borderId="33" xfId="0" applyNumberFormat="1" applyFont="1" applyFill="1" applyBorder="1" applyAlignment="1">
      <alignment horizontal="right" vertical="center" wrapText="1"/>
    </xf>
    <xf numFmtId="41" fontId="22" fillId="0" borderId="17" xfId="0" applyNumberFormat="1" applyFont="1" applyFill="1" applyBorder="1" applyAlignment="1">
      <alignment horizontal="right" vertical="center" shrinkToFit="1"/>
    </xf>
    <xf numFmtId="41" fontId="22" fillId="0" borderId="17" xfId="0" applyNumberFormat="1" applyFont="1" applyFill="1" applyBorder="1" applyAlignment="1">
      <alignment vertical="center" shrinkToFit="1"/>
    </xf>
    <xf numFmtId="41" fontId="22" fillId="0" borderId="33" xfId="0" applyNumberFormat="1" applyFont="1" applyFill="1" applyBorder="1" applyAlignment="1">
      <alignment vertical="center" shrinkToFit="1"/>
    </xf>
    <xf numFmtId="180" fontId="22" fillId="0" borderId="22" xfId="0" applyNumberFormat="1" applyFont="1" applyFill="1" applyBorder="1" applyAlignment="1" applyProtection="1">
      <alignment horizontal="right" vertical="center" indent="2"/>
      <protection locked="0"/>
    </xf>
    <xf numFmtId="180" fontId="22" fillId="0" borderId="0" xfId="0" applyNumberFormat="1" applyFont="1" applyFill="1" applyBorder="1" applyAlignment="1" applyProtection="1">
      <alignment horizontal="right" vertical="center" indent="2"/>
      <protection locked="0"/>
    </xf>
    <xf numFmtId="180" fontId="22" fillId="0" borderId="21" xfId="0" applyNumberFormat="1" applyFont="1" applyFill="1" applyBorder="1" applyAlignment="1" applyProtection="1">
      <alignment horizontal="right" vertical="center" indent="2"/>
      <protection locked="0"/>
    </xf>
    <xf numFmtId="0" fontId="27" fillId="0" borderId="21" xfId="0" applyNumberFormat="1" applyFont="1" applyFill="1" applyBorder="1" applyAlignment="1" quotePrefix="1">
      <alignment horizontal="center" vertical="center"/>
    </xf>
    <xf numFmtId="49" fontId="24" fillId="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33" xfId="0" applyNumberFormat="1" applyFont="1" applyFill="1" applyBorder="1" applyAlignment="1" applyProtection="1">
      <alignment horizontal="center" vertical="center"/>
      <protection locked="0"/>
    </xf>
    <xf numFmtId="188" fontId="27" fillId="0" borderId="22" xfId="0" applyNumberFormat="1" applyFont="1" applyFill="1" applyBorder="1" applyAlignment="1" applyProtection="1">
      <alignment horizontal="right" vertical="center" indent="2"/>
      <protection locked="0"/>
    </xf>
    <xf numFmtId="188" fontId="27" fillId="0" borderId="0" xfId="0" applyNumberFormat="1" applyFont="1" applyFill="1" applyBorder="1" applyAlignment="1" applyProtection="1">
      <alignment horizontal="right" vertical="center" indent="2"/>
      <protection locked="0"/>
    </xf>
    <xf numFmtId="188" fontId="27" fillId="0" borderId="21" xfId="0" applyNumberFormat="1" applyFont="1" applyFill="1" applyBorder="1" applyAlignment="1" applyProtection="1">
      <alignment horizontal="right" vertical="center" indent="2"/>
      <protection locked="0"/>
    </xf>
    <xf numFmtId="188" fontId="22" fillId="0" borderId="22" xfId="0" applyNumberFormat="1" applyFont="1" applyFill="1" applyBorder="1" applyAlignment="1" applyProtection="1">
      <alignment horizontal="right" vertical="center" indent="2"/>
      <protection locked="0"/>
    </xf>
    <xf numFmtId="188" fontId="22" fillId="0" borderId="0" xfId="0" applyNumberFormat="1" applyFont="1" applyFill="1" applyBorder="1" applyAlignment="1" applyProtection="1">
      <alignment horizontal="right" vertical="center" indent="2" shrinkToFit="1"/>
      <protection/>
    </xf>
    <xf numFmtId="188" fontId="22" fillId="0" borderId="21" xfId="0" applyNumberFormat="1" applyFont="1" applyFill="1" applyBorder="1" applyAlignment="1" applyProtection="1">
      <alignment horizontal="right" vertical="center" indent="2" shrinkToFit="1"/>
      <protection/>
    </xf>
    <xf numFmtId="188" fontId="22" fillId="0" borderId="0" xfId="0" applyNumberFormat="1" applyFont="1" applyFill="1" applyBorder="1" applyAlignment="1" applyProtection="1">
      <alignment horizontal="right" vertical="center" indent="2"/>
      <protection locked="0"/>
    </xf>
    <xf numFmtId="188" fontId="22" fillId="0" borderId="22" xfId="0" applyNumberFormat="1" applyFont="1" applyFill="1" applyBorder="1" applyAlignment="1">
      <alignment horizontal="right" vertical="center" indent="2"/>
    </xf>
    <xf numFmtId="188" fontId="22" fillId="0" borderId="26" xfId="0" applyNumberFormat="1" applyFont="1" applyFill="1" applyBorder="1" applyAlignment="1">
      <alignment horizontal="right" vertical="center" indent="2"/>
    </xf>
    <xf numFmtId="188" fontId="22" fillId="0" borderId="17" xfId="0" applyNumberFormat="1" applyFont="1" applyFill="1" applyBorder="1" applyAlignment="1" applyProtection="1">
      <alignment horizontal="right" vertical="center" indent="2" shrinkToFit="1"/>
      <protection/>
    </xf>
    <xf numFmtId="188" fontId="22" fillId="0" borderId="33" xfId="0" applyNumberFormat="1" applyFont="1" applyFill="1" applyBorder="1" applyAlignment="1" applyProtection="1">
      <alignment horizontal="right" vertical="center" indent="2" shrinkToFit="1"/>
      <protection/>
    </xf>
    <xf numFmtId="210" fontId="22" fillId="0" borderId="0" xfId="0" applyNumberFormat="1" applyFont="1" applyFill="1" applyBorder="1" applyAlignment="1">
      <alignment horizontal="right" vertical="center" wrapText="1"/>
    </xf>
    <xf numFmtId="181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22" fillId="0" borderId="0" xfId="0" applyNumberFormat="1" applyFont="1" applyFill="1" applyBorder="1" applyAlignment="1">
      <alignment horizontal="right" vertical="center" wrapText="1"/>
    </xf>
    <xf numFmtId="210" fontId="27" fillId="0" borderId="0" xfId="0" applyNumberFormat="1" applyFont="1" applyFill="1" applyBorder="1" applyAlignment="1">
      <alignment horizontal="right" vertical="center" wrapText="1"/>
    </xf>
    <xf numFmtId="192" fontId="27" fillId="0" borderId="0" xfId="0" applyNumberFormat="1" applyFont="1" applyFill="1" applyBorder="1" applyAlignment="1">
      <alignment horizontal="right" vertical="center" wrapText="1"/>
    </xf>
    <xf numFmtId="181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27" fillId="0" borderId="0" xfId="0" applyNumberFormat="1" applyFont="1" applyFill="1" applyBorder="1" applyAlignment="1">
      <alignment horizontal="right" vertical="center" wrapText="1"/>
    </xf>
    <xf numFmtId="191" fontId="27" fillId="0" borderId="0" xfId="0" applyNumberFormat="1" applyFont="1" applyFill="1" applyBorder="1" applyAlignment="1">
      <alignment horizontal="right" vertical="center" wrapText="1"/>
    </xf>
    <xf numFmtId="220" fontId="22" fillId="0" borderId="0" xfId="0" applyNumberFormat="1" applyFont="1" applyFill="1" applyBorder="1" applyAlignment="1">
      <alignment horizontal="right" vertical="center" wrapText="1"/>
    </xf>
    <xf numFmtId="220" fontId="22" fillId="0" borderId="21" xfId="0" applyNumberFormat="1" applyFont="1" applyFill="1" applyBorder="1" applyAlignment="1">
      <alignment horizontal="right" vertical="center" wrapText="1"/>
    </xf>
    <xf numFmtId="0" fontId="22" fillId="0" borderId="33" xfId="0" applyFont="1" applyFill="1" applyBorder="1" applyAlignment="1">
      <alignment vertical="center"/>
    </xf>
    <xf numFmtId="192" fontId="22" fillId="0" borderId="17" xfId="0" applyNumberFormat="1" applyFont="1" applyFill="1" applyBorder="1" applyAlignment="1" applyProtection="1">
      <alignment horizontal="right" vertical="center"/>
      <protection locked="0"/>
    </xf>
    <xf numFmtId="194" fontId="22" fillId="0" borderId="17" xfId="0" applyNumberFormat="1" applyFont="1" applyFill="1" applyBorder="1" applyAlignment="1" quotePrefix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1" fontId="22" fillId="0" borderId="17" xfId="0" applyNumberFormat="1" applyFont="1" applyFill="1" applyBorder="1" applyAlignment="1">
      <alignment horizontal="center" vertical="center"/>
    </xf>
    <xf numFmtId="192" fontId="22" fillId="0" borderId="27" xfId="0" applyNumberFormat="1" applyFont="1" applyFill="1" applyBorder="1" applyAlignment="1" applyProtection="1">
      <alignment horizontal="right" vertical="center"/>
      <protection locked="0"/>
    </xf>
    <xf numFmtId="0" fontId="24" fillId="0" borderId="23" xfId="0" applyFont="1" applyFill="1" applyBorder="1" applyAlignment="1" applyProtection="1">
      <alignment horizontal="center" vertical="center" wrapText="1" shrinkToFit="1"/>
      <protection/>
    </xf>
    <xf numFmtId="0" fontId="24" fillId="0" borderId="24" xfId="0" applyFont="1" applyFill="1" applyBorder="1" applyAlignment="1" applyProtection="1">
      <alignment horizontal="center" vertical="center" shrinkToFit="1"/>
      <protection/>
    </xf>
    <xf numFmtId="0" fontId="24" fillId="0" borderId="27" xfId="0" applyFont="1" applyFill="1" applyBorder="1" applyAlignment="1" applyProtection="1">
      <alignment horizontal="center" vertical="center" shrinkToFit="1"/>
      <protection/>
    </xf>
    <xf numFmtId="0" fontId="24" fillId="0" borderId="23" xfId="0" applyFont="1" applyFill="1" applyBorder="1" applyAlignment="1" applyProtection="1">
      <alignment horizontal="center" vertical="center" shrinkToFit="1"/>
      <protection/>
    </xf>
    <xf numFmtId="0" fontId="22" fillId="0" borderId="27" xfId="0" applyFont="1" applyFill="1" applyBorder="1" applyAlignment="1" applyProtection="1">
      <alignment horizontal="center" vertical="center" wrapText="1" shrinkToFit="1"/>
      <protection/>
    </xf>
    <xf numFmtId="0" fontId="24" fillId="0" borderId="22" xfId="0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center" vertical="center" shrinkToFit="1"/>
      <protection/>
    </xf>
    <xf numFmtId="0" fontId="22" fillId="0" borderId="21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Fill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 shrinkToFit="1"/>
      <protection/>
    </xf>
    <xf numFmtId="0" fontId="24" fillId="0" borderId="42" xfId="0" applyFont="1" applyFill="1" applyBorder="1" applyAlignment="1" applyProtection="1">
      <alignment horizontal="center" vertical="center" shrinkToFit="1"/>
      <protection/>
    </xf>
    <xf numFmtId="0" fontId="29" fillId="0" borderId="4" xfId="0" applyFont="1" applyFill="1" applyBorder="1" applyAlignment="1" applyProtection="1">
      <alignment horizontal="center" vertical="center" shrinkToFit="1"/>
      <protection/>
    </xf>
    <xf numFmtId="0" fontId="29" fillId="0" borderId="40" xfId="0" applyFont="1" applyFill="1" applyBorder="1" applyAlignment="1" applyProtection="1">
      <alignment horizontal="center" vertical="center" shrinkToFit="1"/>
      <protection/>
    </xf>
    <xf numFmtId="0" fontId="22" fillId="0" borderId="42" xfId="0" applyFont="1" applyFill="1" applyBorder="1" applyAlignment="1" applyProtection="1">
      <alignment horizontal="center" vertical="center" shrinkToFit="1"/>
      <protection/>
    </xf>
    <xf numFmtId="0" fontId="22" fillId="0" borderId="4" xfId="0" applyFont="1" applyFill="1" applyBorder="1" applyAlignment="1" applyProtection="1">
      <alignment horizontal="center" vertical="center" shrinkToFit="1"/>
      <protection/>
    </xf>
    <xf numFmtId="0" fontId="22" fillId="0" borderId="40" xfId="0" applyFont="1" applyFill="1" applyBorder="1" applyAlignment="1" applyProtection="1">
      <alignment horizontal="center" vertical="center" shrinkToFit="1"/>
      <protection/>
    </xf>
    <xf numFmtId="0" fontId="22" fillId="0" borderId="35" xfId="0" applyFont="1" applyFill="1" applyBorder="1" applyAlignment="1" applyProtection="1">
      <alignment horizontal="center" vertical="center" shrinkToFit="1"/>
      <protection/>
    </xf>
    <xf numFmtId="0" fontId="22" fillId="0" borderId="36" xfId="0" applyFont="1" applyFill="1" applyBorder="1" applyAlignment="1" applyProtection="1">
      <alignment horizontal="center" vertical="center" shrinkToFit="1"/>
      <protection/>
    </xf>
    <xf numFmtId="0" fontId="22" fillId="0" borderId="28" xfId="0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center" vertical="center" wrapText="1" shrinkToFit="1"/>
      <protection/>
    </xf>
    <xf numFmtId="0" fontId="24" fillId="0" borderId="2" xfId="0" applyFont="1" applyFill="1" applyBorder="1" applyAlignment="1" applyProtection="1">
      <alignment horizontal="center" vertical="center" shrinkToFit="1"/>
      <protection/>
    </xf>
    <xf numFmtId="0" fontId="24" fillId="0" borderId="32" xfId="0" applyFont="1" applyFill="1" applyBorder="1" applyAlignment="1" applyProtection="1">
      <alignment horizontal="center" vertical="center" shrinkToFit="1"/>
      <protection/>
    </xf>
    <xf numFmtId="0" fontId="24" fillId="0" borderId="31" xfId="0" applyFont="1" applyFill="1" applyBorder="1" applyAlignment="1" applyProtection="1">
      <alignment horizontal="center" vertical="center" shrinkToFit="1"/>
      <protection/>
    </xf>
    <xf numFmtId="0" fontId="24" fillId="0" borderId="20" xfId="0" applyFont="1" applyFill="1" applyBorder="1" applyAlignment="1" applyProtection="1">
      <alignment horizontal="center" vertical="center" shrinkToFit="1"/>
      <protection/>
    </xf>
    <xf numFmtId="0" fontId="22" fillId="0" borderId="32" xfId="0" applyFont="1" applyFill="1" applyBorder="1" applyAlignment="1" applyProtection="1">
      <alignment horizontal="center" vertical="center" shrinkToFit="1"/>
      <protection/>
    </xf>
    <xf numFmtId="0" fontId="22" fillId="0" borderId="31" xfId="0" applyFont="1" applyFill="1" applyBorder="1" applyAlignment="1" applyProtection="1">
      <alignment horizontal="center" vertical="center" shrinkToFit="1"/>
      <protection/>
    </xf>
    <xf numFmtId="0" fontId="22" fillId="0" borderId="19" xfId="0" applyFont="1" applyFill="1" applyBorder="1" applyAlignment="1" applyProtection="1">
      <alignment horizontal="center" vertical="center" shrinkToFit="1"/>
      <protection/>
    </xf>
    <xf numFmtId="0" fontId="24" fillId="0" borderId="19" xfId="0" applyFont="1" applyFill="1" applyBorder="1" applyAlignment="1" applyProtection="1">
      <alignment horizontal="center" vertical="center" shrinkToFi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shrinkToFit="1"/>
      <protection/>
    </xf>
    <xf numFmtId="0" fontId="20" fillId="0" borderId="19" xfId="0" applyFont="1" applyFill="1" applyBorder="1" applyAlignment="1" applyProtection="1">
      <alignment horizontal="center" vertical="center" wrapText="1" shrinkToFit="1"/>
      <protection/>
    </xf>
    <xf numFmtId="0" fontId="24" fillId="0" borderId="28" xfId="0" applyFont="1" applyFill="1" applyBorder="1" applyAlignment="1" applyProtection="1">
      <alignment horizontal="center" vertical="center" wrapText="1" shrinkToFit="1"/>
      <protection/>
    </xf>
    <xf numFmtId="0" fontId="22" fillId="0" borderId="18" xfId="0" applyFont="1" applyFill="1" applyBorder="1" applyAlignment="1" applyProtection="1">
      <alignment horizontal="center" vertical="center" shrinkToFi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 shrinkToFit="1"/>
      <protection/>
    </xf>
    <xf numFmtId="0" fontId="22" fillId="0" borderId="36" xfId="0" applyFont="1" applyFill="1" applyBorder="1" applyAlignment="1" applyProtection="1">
      <alignment horizontal="center" vertical="center" wrapText="1" shrinkToFit="1"/>
      <protection/>
    </xf>
    <xf numFmtId="0" fontId="22" fillId="0" borderId="0" xfId="0" applyFont="1" applyFill="1" applyBorder="1" applyAlignment="1" applyProtection="1">
      <alignment horizontal="center" vertical="center" wrapText="1" shrinkToFit="1"/>
      <protection/>
    </xf>
    <xf numFmtId="180" fontId="22" fillId="0" borderId="2" xfId="0" applyNumberFormat="1" applyFont="1" applyFill="1" applyBorder="1" applyAlignment="1" applyProtection="1">
      <alignment horizontal="right" vertical="center"/>
      <protection locked="0"/>
    </xf>
    <xf numFmtId="180" fontId="22" fillId="0" borderId="32" xfId="0" applyNumberFormat="1" applyFont="1" applyFill="1" applyBorder="1" applyAlignment="1" applyProtection="1">
      <alignment horizontal="right" vertical="center"/>
      <protection locked="0"/>
    </xf>
    <xf numFmtId="180" fontId="22" fillId="0" borderId="0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1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1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/>
    </xf>
    <xf numFmtId="41" fontId="22" fillId="0" borderId="2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32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/>
    </xf>
    <xf numFmtId="180" fontId="22" fillId="0" borderId="22" xfId="0" applyNumberFormat="1" applyFont="1" applyFill="1" applyBorder="1" applyAlignment="1" applyProtection="1">
      <alignment horizontal="right" vertical="center"/>
      <protection locked="0"/>
    </xf>
    <xf numFmtId="41" fontId="22" fillId="0" borderId="22" xfId="0" applyNumberFormat="1" applyFont="1" applyFill="1" applyBorder="1" applyAlignment="1" applyProtection="1" quotePrefix="1">
      <alignment horizontal="center" vertical="center"/>
      <protection locked="0"/>
    </xf>
    <xf numFmtId="179" fontId="22" fillId="0" borderId="0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41" fontId="22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2" fillId="0" borderId="22" xfId="0" applyNumberFormat="1" applyFont="1" applyFill="1" applyBorder="1" applyAlignment="1" applyProtection="1" quotePrefix="1">
      <alignment horizontal="right" vertical="center"/>
      <protection locked="0"/>
    </xf>
    <xf numFmtId="41" fontId="22" fillId="0" borderId="0" xfId="0" applyNumberFormat="1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wrapText="1" shrinkToFit="1"/>
      <protection/>
    </xf>
    <xf numFmtId="180" fontId="27" fillId="0" borderId="22" xfId="0" applyNumberFormat="1" applyFont="1" applyFill="1" applyBorder="1" applyAlignment="1" applyProtection="1">
      <alignment horizontal="right" vertical="center"/>
      <protection locked="0"/>
    </xf>
    <xf numFmtId="180" fontId="27" fillId="0" borderId="0" xfId="0" applyNumberFormat="1" applyFont="1" applyFill="1" applyBorder="1" applyAlignment="1" applyProtection="1">
      <alignment horizontal="right" vertical="center"/>
      <protection locked="0"/>
    </xf>
    <xf numFmtId="179" fontId="27" fillId="0" borderId="0" xfId="0" applyNumberFormat="1" applyFont="1" applyFill="1" applyBorder="1" applyAlignment="1" applyProtection="1">
      <alignment horizontal="right" vertical="center"/>
      <protection locked="0"/>
    </xf>
    <xf numFmtId="41" fontId="27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7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41" fontId="27" fillId="0" borderId="0" xfId="0" applyNumberFormat="1" applyFont="1" applyFill="1" applyBorder="1" applyAlignment="1">
      <alignment horizontal="center" vertical="center" shrinkToFit="1"/>
    </xf>
    <xf numFmtId="41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113" fillId="0" borderId="0" xfId="0" applyFont="1" applyFill="1" applyBorder="1" applyAlignment="1">
      <alignment horizontal="center" vertical="center" shrinkToFit="1"/>
    </xf>
    <xf numFmtId="41" fontId="27" fillId="0" borderId="2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41" fontId="27" fillId="0" borderId="22" xfId="0" applyNumberFormat="1" applyFont="1" applyFill="1" applyBorder="1" applyAlignment="1" applyProtection="1" quotePrefix="1">
      <alignment horizontal="right" vertical="center"/>
      <protection locked="0"/>
    </xf>
    <xf numFmtId="41" fontId="27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shrinkToFit="1"/>
    </xf>
    <xf numFmtId="41" fontId="22" fillId="0" borderId="0" xfId="101" applyFont="1" applyFill="1" applyBorder="1" applyAlignment="1" applyProtection="1" quotePrefix="1">
      <alignment horizontal="right" vertical="center"/>
      <protection locked="0"/>
    </xf>
    <xf numFmtId="0" fontId="22" fillId="0" borderId="22" xfId="0" applyNumberFormat="1" applyFont="1" applyFill="1" applyBorder="1" applyAlignment="1" applyProtection="1">
      <alignment horizontal="right" vertical="center" shrinkToFit="1"/>
      <protection/>
    </xf>
    <xf numFmtId="41" fontId="22" fillId="0" borderId="0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2" fillId="0" borderId="0" xfId="101" applyFont="1" applyFill="1" applyBorder="1" applyAlignment="1" applyProtection="1">
      <alignment horizontal="right" vertical="center" wrapText="1"/>
      <protection locked="0"/>
    </xf>
    <xf numFmtId="41" fontId="22" fillId="0" borderId="21" xfId="0" applyNumberFormat="1" applyFont="1" applyFill="1" applyBorder="1" applyAlignment="1" applyProtection="1" quotePrefix="1">
      <alignment horizontal="right" vertical="center"/>
      <protection locked="0"/>
    </xf>
    <xf numFmtId="0" fontId="22" fillId="0" borderId="22" xfId="0" applyFont="1" applyFill="1" applyBorder="1" applyAlignment="1" applyProtection="1">
      <alignment horizontal="right" vertical="center" shrinkToFit="1"/>
      <protection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180" fontId="22" fillId="0" borderId="22" xfId="0" applyNumberFormat="1" applyFont="1" applyFill="1" applyBorder="1" applyAlignment="1" applyProtection="1">
      <alignment horizontal="right" vertical="center"/>
      <protection locked="0"/>
    </xf>
    <xf numFmtId="180" fontId="22" fillId="0" borderId="0" xfId="0" applyNumberFormat="1" applyFont="1" applyFill="1" applyBorder="1" applyAlignment="1" applyProtection="1">
      <alignment horizontal="right" vertical="center"/>
      <protection locked="0"/>
    </xf>
    <xf numFmtId="179" fontId="22" fillId="0" borderId="0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2" fillId="0" borderId="22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2" fillId="0" borderId="0" xfId="101" applyFont="1" applyFill="1" applyBorder="1" applyAlignment="1" applyProtection="1" quotePrefix="1">
      <alignment horizontal="right" vertical="center"/>
      <protection locked="0"/>
    </xf>
    <xf numFmtId="0" fontId="22" fillId="0" borderId="22" xfId="0" applyNumberFormat="1" applyFont="1" applyFill="1" applyBorder="1" applyAlignment="1" applyProtection="1">
      <alignment horizontal="center" vertical="center" shrinkToFit="1"/>
      <protection/>
    </xf>
    <xf numFmtId="0" fontId="24" fillId="0" borderId="17" xfId="0" applyNumberFormat="1" applyFont="1" applyFill="1" applyBorder="1" applyAlignment="1">
      <alignment horizontal="center" vertical="center"/>
    </xf>
    <xf numFmtId="180" fontId="22" fillId="0" borderId="26" xfId="0" applyNumberFormat="1" applyFont="1" applyFill="1" applyBorder="1" applyAlignment="1" applyProtection="1">
      <alignment horizontal="right" vertical="center"/>
      <protection locked="0"/>
    </xf>
    <xf numFmtId="180" fontId="22" fillId="0" borderId="17" xfId="0" applyNumberFormat="1" applyFont="1" applyFill="1" applyBorder="1" applyAlignment="1" applyProtection="1">
      <alignment horizontal="right" vertical="center"/>
      <protection locked="0"/>
    </xf>
    <xf numFmtId="179" fontId="22" fillId="0" borderId="17" xfId="0" applyNumberFormat="1" applyFont="1" applyFill="1" applyBorder="1" applyAlignment="1" applyProtection="1">
      <alignment horizontal="right" vertical="center"/>
      <protection locked="0"/>
    </xf>
    <xf numFmtId="41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41" fontId="22" fillId="0" borderId="17" xfId="0" applyNumberFormat="1" applyFont="1" applyFill="1" applyBorder="1" applyAlignment="1" applyProtection="1">
      <alignment horizontal="right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 shrinkToFit="1"/>
      <protection locked="0"/>
    </xf>
    <xf numFmtId="41" fontId="22" fillId="0" borderId="33" xfId="0" applyNumberFormat="1" applyFont="1" applyFill="1" applyBorder="1" applyAlignment="1" applyProtection="1">
      <alignment horizontal="center" vertical="center" shrinkToFit="1"/>
      <protection locked="0"/>
    </xf>
    <xf numFmtId="196" fontId="22" fillId="0" borderId="26" xfId="0" applyNumberFormat="1" applyFont="1" applyFill="1" applyBorder="1" applyAlignment="1" applyProtection="1" quotePrefix="1">
      <alignment horizontal="right" vertical="center"/>
      <protection locked="0"/>
    </xf>
    <xf numFmtId="196" fontId="22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22" fillId="0" borderId="26" xfId="0" applyNumberFormat="1" applyFont="1" applyFill="1" applyBorder="1" applyAlignment="1" applyProtection="1">
      <alignment horizontal="right" vertical="center" shrinkToFit="1"/>
      <protection/>
    </xf>
    <xf numFmtId="0" fontId="22" fillId="0" borderId="0" xfId="0" applyFont="1" applyFill="1" applyBorder="1" applyAlignment="1" applyProtection="1">
      <alignment horizontal="right" vertical="center"/>
      <protection locked="0"/>
    </xf>
    <xf numFmtId="41" fontId="24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/>
    </xf>
    <xf numFmtId="0" fontId="22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22" fillId="0" borderId="21" xfId="0" applyFont="1" applyFill="1" applyBorder="1" applyAlignment="1" applyProtection="1">
      <alignment horizontal="center" vertical="center" wrapText="1" shrinkToFit="1"/>
      <protection/>
    </xf>
    <xf numFmtId="180" fontId="22" fillId="0" borderId="0" xfId="0" applyNumberFormat="1" applyFont="1" applyFill="1" applyAlignment="1" applyProtection="1">
      <alignment horizontal="right" vertical="center"/>
      <protection locked="0"/>
    </xf>
    <xf numFmtId="0" fontId="27" fillId="0" borderId="21" xfId="0" applyFont="1" applyFill="1" applyBorder="1" applyAlignment="1" applyProtection="1">
      <alignment horizontal="center" vertical="center" wrapText="1" shrinkToFit="1"/>
      <protection/>
    </xf>
    <xf numFmtId="0" fontId="113" fillId="0" borderId="0" xfId="0" applyFont="1" applyFill="1" applyAlignment="1">
      <alignment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98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Alignment="1">
      <alignment/>
    </xf>
    <xf numFmtId="180" fontId="27" fillId="0" borderId="0" xfId="0" applyNumberFormat="1" applyFont="1" applyFill="1" applyAlignment="1" applyProtection="1">
      <alignment horizontal="right" vertical="center"/>
      <protection locked="0"/>
    </xf>
    <xf numFmtId="192" fontId="27" fillId="0" borderId="0" xfId="0" applyNumberFormat="1" applyFont="1" applyFill="1" applyBorder="1" applyAlignment="1" applyProtection="1">
      <alignment horizontal="right" vertical="center"/>
      <protection locked="0"/>
    </xf>
    <xf numFmtId="192" fontId="22" fillId="0" borderId="33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1" fillId="0" borderId="21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vertical="center" wrapText="1"/>
    </xf>
    <xf numFmtId="0" fontId="71" fillId="0" borderId="22" xfId="0" applyFont="1" applyFill="1" applyBorder="1" applyAlignment="1">
      <alignment vertical="top"/>
    </xf>
    <xf numFmtId="0" fontId="71" fillId="0" borderId="0" xfId="0" applyFont="1" applyFill="1" applyBorder="1" applyAlignment="1">
      <alignment vertical="center" shrinkToFit="1"/>
    </xf>
    <xf numFmtId="0" fontId="71" fillId="0" borderId="0" xfId="0" applyFont="1" applyFill="1" applyBorder="1" applyAlignment="1">
      <alignment horizontal="right" vertical="center" wrapText="1" shrinkToFit="1"/>
    </xf>
    <xf numFmtId="0" fontId="71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right" vertical="center" shrinkToFit="1"/>
    </xf>
    <xf numFmtId="0" fontId="71" fillId="0" borderId="0" xfId="0" applyFont="1" applyFill="1" applyBorder="1" applyAlignment="1">
      <alignment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71" fillId="0" borderId="39" xfId="0" applyFont="1" applyFill="1" applyBorder="1" applyAlignment="1">
      <alignment vertical="center" wrapText="1"/>
    </xf>
    <xf numFmtId="0" fontId="71" fillId="0" borderId="37" xfId="0" applyFont="1" applyFill="1" applyBorder="1" applyAlignment="1">
      <alignment vertical="center" shrinkToFit="1"/>
    </xf>
    <xf numFmtId="0" fontId="71" fillId="0" borderId="37" xfId="0" applyFont="1" applyFill="1" applyBorder="1" applyAlignment="1">
      <alignment vertical="center" shrinkToFit="1"/>
    </xf>
    <xf numFmtId="0" fontId="71" fillId="0" borderId="37" xfId="0" applyFont="1" applyFill="1" applyBorder="1" applyAlignment="1">
      <alignment horizontal="center" vertical="center" shrinkToFit="1"/>
    </xf>
    <xf numFmtId="0" fontId="71" fillId="0" borderId="37" xfId="0" applyFont="1" applyFill="1" applyBorder="1" applyAlignment="1">
      <alignment horizontal="right" vertical="center" shrinkToFit="1"/>
    </xf>
    <xf numFmtId="0" fontId="20" fillId="0" borderId="37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62" fillId="0" borderId="22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62" fillId="0" borderId="35" xfId="0" applyFont="1" applyFill="1" applyBorder="1" applyAlignment="1">
      <alignment vertical="center"/>
    </xf>
    <xf numFmtId="0" fontId="62" fillId="0" borderId="36" xfId="0" applyFont="1" applyFill="1" applyBorder="1" applyAlignment="1">
      <alignment vertical="center"/>
    </xf>
    <xf numFmtId="0" fontId="62" fillId="0" borderId="28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 wrapText="1"/>
    </xf>
    <xf numFmtId="0" fontId="62" fillId="0" borderId="18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41" fontId="71" fillId="0" borderId="0" xfId="101" applyFont="1" applyFill="1" applyBorder="1" applyAlignment="1">
      <alignment horizontal="right" vertical="center" wrapText="1" shrinkToFit="1"/>
    </xf>
    <xf numFmtId="41" fontId="71" fillId="0" borderId="0" xfId="101" applyFont="1" applyFill="1" applyBorder="1" applyAlignment="1">
      <alignment horizontal="right" vertical="center" wrapText="1"/>
    </xf>
    <xf numFmtId="0" fontId="71" fillId="0" borderId="22" xfId="0" applyFont="1" applyFill="1" applyBorder="1" applyAlignment="1">
      <alignment vertical="center" shrinkToFit="1"/>
    </xf>
    <xf numFmtId="3" fontId="71" fillId="0" borderId="0" xfId="0" applyNumberFormat="1" applyFont="1" applyFill="1" applyBorder="1" applyAlignment="1">
      <alignment horizontal="right" vertical="center" shrinkToFit="1"/>
    </xf>
    <xf numFmtId="0" fontId="71" fillId="0" borderId="38" xfId="0" applyFont="1" applyFill="1" applyBorder="1" applyAlignment="1">
      <alignment vertical="top"/>
    </xf>
    <xf numFmtId="0" fontId="71" fillId="0" borderId="37" xfId="0" applyFont="1" applyFill="1" applyBorder="1" applyAlignment="1">
      <alignment horizontal="right" vertical="center" wrapText="1" shrinkToFit="1"/>
    </xf>
    <xf numFmtId="0" fontId="71" fillId="0" borderId="37" xfId="0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vertical="center" shrinkToFit="1"/>
    </xf>
    <xf numFmtId="184" fontId="20" fillId="0" borderId="0" xfId="0" applyNumberFormat="1" applyFont="1" applyFill="1" applyBorder="1" applyAlignment="1">
      <alignment horizontal="right" vertical="center" shrinkToFit="1"/>
    </xf>
    <xf numFmtId="4" fontId="20" fillId="0" borderId="0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Border="1" applyAlignment="1">
      <alignment horizontal="right" vertical="center" shrinkToFit="1"/>
    </xf>
    <xf numFmtId="41" fontId="20" fillId="0" borderId="0" xfId="10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right" vertical="center" shrinkToFit="1"/>
    </xf>
    <xf numFmtId="0" fontId="20" fillId="0" borderId="38" xfId="0" applyFont="1" applyFill="1" applyBorder="1" applyAlignment="1">
      <alignment vertical="center" shrinkToFit="1"/>
    </xf>
    <xf numFmtId="0" fontId="20" fillId="0" borderId="37" xfId="0" applyFont="1" applyFill="1" applyBorder="1" applyAlignment="1">
      <alignment vertical="center" shrinkToFit="1"/>
    </xf>
    <xf numFmtId="3" fontId="20" fillId="0" borderId="37" xfId="0" applyNumberFormat="1" applyFont="1" applyFill="1" applyBorder="1" applyAlignment="1">
      <alignment horizontal="right" vertical="center" shrinkToFit="1"/>
    </xf>
    <xf numFmtId="41" fontId="20" fillId="0" borderId="37" xfId="101" applyFont="1" applyFill="1" applyBorder="1" applyAlignment="1">
      <alignment horizontal="right" vertical="center" shrinkToFit="1"/>
    </xf>
    <xf numFmtId="184" fontId="20" fillId="0" borderId="37" xfId="0" applyNumberFormat="1" applyFont="1" applyFill="1" applyBorder="1" applyAlignment="1">
      <alignment horizontal="right" vertical="center" shrinkToFit="1"/>
    </xf>
    <xf numFmtId="0" fontId="20" fillId="0" borderId="37" xfId="0" applyFont="1" applyFill="1" applyBorder="1" applyAlignment="1">
      <alignment horizontal="right" vertical="center" shrinkToFit="1"/>
    </xf>
    <xf numFmtId="3" fontId="20" fillId="0" borderId="37" xfId="0" applyNumberFormat="1" applyFont="1" applyFill="1" applyBorder="1" applyAlignment="1">
      <alignment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vertical="center" shrinkToFit="1"/>
    </xf>
    <xf numFmtId="184" fontId="20" fillId="0" borderId="17" xfId="0" applyNumberFormat="1" applyFont="1" applyFill="1" applyBorder="1" applyAlignment="1">
      <alignment horizontal="right" vertical="center" shrinkToFit="1"/>
    </xf>
    <xf numFmtId="0" fontId="18" fillId="0" borderId="17" xfId="0" applyNumberFormat="1" applyFont="1" applyFill="1" applyBorder="1" applyAlignment="1">
      <alignment horizontal="right" vertical="center" shrinkToFit="1"/>
    </xf>
    <xf numFmtId="0" fontId="20" fillId="0" borderId="2" xfId="0" applyFont="1" applyFill="1" applyBorder="1" applyAlignment="1">
      <alignment horizontal="left" vertical="center" shrinkToFit="1"/>
    </xf>
    <xf numFmtId="0" fontId="20" fillId="0" borderId="32" xfId="0" applyFont="1" applyFill="1" applyBorder="1" applyAlignment="1">
      <alignment horizontal="left" vertical="center" shrinkToFit="1"/>
    </xf>
    <xf numFmtId="0" fontId="20" fillId="0" borderId="32" xfId="0" applyFont="1" applyFill="1" applyBorder="1" applyAlignment="1">
      <alignment horizontal="right" vertical="center" shrinkToFit="1"/>
    </xf>
    <xf numFmtId="41" fontId="20" fillId="0" borderId="32" xfId="101" applyFont="1" applyFill="1" applyBorder="1" applyAlignment="1">
      <alignment horizontal="right" vertical="center" shrinkToFit="1"/>
    </xf>
    <xf numFmtId="184" fontId="20" fillId="0" borderId="32" xfId="0" applyNumberFormat="1" applyFont="1" applyFill="1" applyBorder="1" applyAlignment="1">
      <alignment vertical="center" shrinkToFit="1"/>
    </xf>
    <xf numFmtId="0" fontId="20" fillId="0" borderId="32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 quotePrefix="1">
      <alignment horizontal="center" vertical="center" shrinkToFit="1"/>
    </xf>
    <xf numFmtId="0" fontId="20" fillId="0" borderId="38" xfId="0" applyFont="1" applyFill="1" applyBorder="1" applyAlignment="1">
      <alignment horizontal="left" vertical="center" shrinkToFit="1"/>
    </xf>
    <xf numFmtId="0" fontId="20" fillId="0" borderId="37" xfId="0" applyFont="1" applyFill="1" applyBorder="1" applyAlignment="1">
      <alignment horizontal="left" vertical="center" shrinkToFit="1"/>
    </xf>
    <xf numFmtId="184" fontId="20" fillId="0" borderId="37" xfId="0" applyNumberFormat="1" applyFont="1" applyFill="1" applyBorder="1" applyAlignment="1">
      <alignment vertical="center" shrinkToFit="1"/>
    </xf>
    <xf numFmtId="4" fontId="20" fillId="0" borderId="37" xfId="0" applyNumberFormat="1" applyFont="1" applyFill="1" applyBorder="1" applyAlignment="1">
      <alignment vertical="center" shrinkToFit="1"/>
    </xf>
    <xf numFmtId="0" fontId="20" fillId="0" borderId="37" xfId="0" applyFont="1" applyFill="1" applyBorder="1" applyAlignment="1" quotePrefix="1">
      <alignment horizontal="center" vertical="center" shrinkToFit="1"/>
    </xf>
    <xf numFmtId="184" fontId="20" fillId="0" borderId="17" xfId="0" applyNumberFormat="1" applyFont="1" applyFill="1" applyBorder="1" applyAlignment="1">
      <alignment vertical="center" shrinkToFit="1"/>
    </xf>
    <xf numFmtId="0" fontId="20" fillId="0" borderId="17" xfId="0" applyFont="1" applyFill="1" applyBorder="1" applyAlignment="1" quotePrefix="1">
      <alignment horizontal="center" vertical="center" shrinkToFit="1"/>
    </xf>
    <xf numFmtId="184" fontId="20" fillId="0" borderId="32" xfId="0" applyNumberFormat="1" applyFont="1" applyFill="1" applyBorder="1" applyAlignment="1">
      <alignment horizontal="center" vertical="center" shrinkToFit="1"/>
    </xf>
    <xf numFmtId="184" fontId="20" fillId="0" borderId="0" xfId="0" applyNumberFormat="1" applyFont="1" applyFill="1" applyBorder="1" applyAlignment="1">
      <alignment horizontal="center" vertical="center" shrinkToFit="1"/>
    </xf>
    <xf numFmtId="4" fontId="20" fillId="0" borderId="0" xfId="0" applyNumberFormat="1" applyFont="1" applyFill="1" applyBorder="1" applyAlignment="1">
      <alignment horizontal="right" vertical="center" shrinkToFit="1"/>
    </xf>
    <xf numFmtId="184" fontId="20" fillId="0" borderId="37" xfId="0" applyNumberFormat="1" applyFont="1" applyFill="1" applyBorder="1" applyAlignment="1">
      <alignment horizontal="center" vertical="center" shrinkToFit="1"/>
    </xf>
    <xf numFmtId="184" fontId="20" fillId="0" borderId="17" xfId="0" applyNumberFormat="1" applyFont="1" applyFill="1" applyBorder="1" applyAlignment="1">
      <alignment horizontal="center" vertical="center" shrinkToFit="1"/>
    </xf>
    <xf numFmtId="3" fontId="20" fillId="0" borderId="17" xfId="0" applyNumberFormat="1" applyFont="1" applyFill="1" applyBorder="1" applyAlignment="1">
      <alignment horizontal="right" vertical="center" shrinkToFit="1"/>
    </xf>
    <xf numFmtId="3" fontId="20" fillId="0" borderId="32" xfId="0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center" vertical="center" wrapText="1" shrinkToFit="1"/>
    </xf>
    <xf numFmtId="4" fontId="20" fillId="0" borderId="37" xfId="0" applyNumberFormat="1" applyFont="1" applyFill="1" applyBorder="1" applyAlignment="1">
      <alignment horizontal="right" vertical="center" shrinkToFit="1"/>
    </xf>
    <xf numFmtId="0" fontId="20" fillId="0" borderId="43" xfId="0" applyFont="1" applyFill="1" applyBorder="1" applyAlignment="1">
      <alignment vertical="center" shrinkToFit="1"/>
    </xf>
    <xf numFmtId="0" fontId="20" fillId="0" borderId="44" xfId="0" applyFont="1" applyFill="1" applyBorder="1" applyAlignment="1">
      <alignment horizontal="left" vertical="center" shrinkToFit="1"/>
    </xf>
    <xf numFmtId="0" fontId="20" fillId="0" borderId="43" xfId="0" applyFont="1" applyFill="1" applyBorder="1" applyAlignment="1">
      <alignment horizontal="left" vertical="center" shrinkToFit="1"/>
    </xf>
    <xf numFmtId="3" fontId="20" fillId="0" borderId="43" xfId="0" applyNumberFormat="1" applyFont="1" applyFill="1" applyBorder="1" applyAlignment="1">
      <alignment horizontal="right" vertical="center" shrinkToFit="1"/>
    </xf>
    <xf numFmtId="41" fontId="20" fillId="0" borderId="43" xfId="101" applyFont="1" applyFill="1" applyBorder="1" applyAlignment="1">
      <alignment horizontal="right" vertical="center" shrinkToFit="1"/>
    </xf>
    <xf numFmtId="184" fontId="20" fillId="0" borderId="43" xfId="0" applyNumberFormat="1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right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3" fontId="20" fillId="0" borderId="0" xfId="0" applyNumberFormat="1" applyFont="1" applyFill="1" applyBorder="1" applyAlignment="1">
      <alignment horizontal="right" vertical="center" wrapText="1" shrinkToFit="1"/>
    </xf>
    <xf numFmtId="0" fontId="18" fillId="0" borderId="17" xfId="0" applyFont="1" applyFill="1" applyBorder="1" applyAlignment="1">
      <alignment horizontal="right" vertical="center" wrapText="1" shrinkToFit="1"/>
    </xf>
    <xf numFmtId="0" fontId="20" fillId="0" borderId="46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>
      <alignment horizontal="left" vertical="center" shrinkToFit="1"/>
    </xf>
    <xf numFmtId="0" fontId="20" fillId="0" borderId="46" xfId="0" applyFont="1" applyFill="1" applyBorder="1" applyAlignment="1">
      <alignment horizontal="left" vertical="center" shrinkToFit="1"/>
    </xf>
    <xf numFmtId="3" fontId="20" fillId="0" borderId="46" xfId="0" applyNumberFormat="1" applyFont="1" applyFill="1" applyBorder="1" applyAlignment="1">
      <alignment horizontal="right" vertical="center" shrinkToFit="1"/>
    </xf>
    <xf numFmtId="41" fontId="20" fillId="0" borderId="46" xfId="101" applyFont="1" applyFill="1" applyBorder="1" applyAlignment="1">
      <alignment horizontal="right" vertical="center" shrinkToFit="1"/>
    </xf>
    <xf numFmtId="184" fontId="20" fillId="0" borderId="46" xfId="0" applyNumberFormat="1" applyFont="1" applyFill="1" applyBorder="1" applyAlignment="1">
      <alignment horizontal="center" vertical="center" shrinkToFit="1"/>
    </xf>
    <xf numFmtId="0" fontId="20" fillId="0" borderId="46" xfId="0" applyFont="1" applyFill="1" applyBorder="1" applyAlignment="1">
      <alignment horizontal="right" vertical="center" shrinkToFit="1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left" vertical="center" shrinkToFit="1"/>
    </xf>
    <xf numFmtId="0" fontId="20" fillId="0" borderId="49" xfId="0" applyFont="1" applyFill="1" applyBorder="1" applyAlignment="1">
      <alignment horizontal="left" vertical="center" shrinkToFit="1"/>
    </xf>
    <xf numFmtId="3" fontId="20" fillId="0" borderId="49" xfId="0" applyNumberFormat="1" applyFont="1" applyFill="1" applyBorder="1" applyAlignment="1">
      <alignment horizontal="right" vertical="center" shrinkToFit="1"/>
    </xf>
    <xf numFmtId="41" fontId="20" fillId="0" borderId="49" xfId="101" applyFont="1" applyFill="1" applyBorder="1" applyAlignment="1">
      <alignment horizontal="right" vertical="center" shrinkToFit="1"/>
    </xf>
    <xf numFmtId="184" fontId="20" fillId="0" borderId="49" xfId="0" applyNumberFormat="1" applyFont="1" applyFill="1" applyBorder="1" applyAlignment="1">
      <alignment horizontal="center" vertical="center" shrinkToFit="1"/>
    </xf>
    <xf numFmtId="4" fontId="20" fillId="0" borderId="49" xfId="0" applyNumberFormat="1" applyFont="1" applyFill="1" applyBorder="1" applyAlignment="1">
      <alignment horizontal="right" vertical="center" shrinkToFit="1"/>
    </xf>
    <xf numFmtId="0" fontId="20" fillId="0" borderId="49" xfId="0" applyFont="1" applyFill="1" applyBorder="1" applyAlignment="1">
      <alignment horizontal="right" vertical="center" shrinkToFit="1"/>
    </xf>
    <xf numFmtId="0" fontId="20" fillId="0" borderId="51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right" vertical="center" wrapText="1" shrinkToFit="1"/>
    </xf>
    <xf numFmtId="3" fontId="71" fillId="0" borderId="32" xfId="0" applyNumberFormat="1" applyFont="1" applyFill="1" applyBorder="1" applyAlignment="1">
      <alignment horizontal="right" vertical="center" shrinkToFit="1"/>
    </xf>
    <xf numFmtId="0" fontId="71" fillId="0" borderId="32" xfId="0" applyFont="1" applyFill="1" applyBorder="1" applyAlignment="1">
      <alignment horizontal="right" vertical="center" shrinkToFit="1"/>
    </xf>
    <xf numFmtId="3" fontId="71" fillId="0" borderId="32" xfId="0" applyNumberFormat="1" applyFont="1" applyFill="1" applyBorder="1" applyAlignment="1">
      <alignment horizontal="right" vertical="center" wrapText="1"/>
    </xf>
    <xf numFmtId="0" fontId="71" fillId="0" borderId="32" xfId="0" applyFont="1" applyFill="1" applyBorder="1" applyAlignment="1">
      <alignment horizontal="right" vertical="center" wrapText="1"/>
    </xf>
    <xf numFmtId="0" fontId="71" fillId="0" borderId="22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41" fontId="20" fillId="0" borderId="0" xfId="10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 wrapText="1" shrinkToFit="1"/>
    </xf>
    <xf numFmtId="0" fontId="67" fillId="0" borderId="0" xfId="0" applyFont="1" applyFill="1" applyBorder="1" applyAlignment="1">
      <alignment horizontal="right" vertical="center" wrapText="1" shrinkToFi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 shrinkToFit="1"/>
    </xf>
    <xf numFmtId="41" fontId="20" fillId="0" borderId="17" xfId="101" applyFont="1" applyFill="1" applyBorder="1" applyAlignment="1">
      <alignment horizontal="right" vertical="center" wrapText="1"/>
    </xf>
    <xf numFmtId="3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left" vertical="center" wrapText="1"/>
    </xf>
    <xf numFmtId="177" fontId="20" fillId="0" borderId="32" xfId="0" applyNumberFormat="1" applyFont="1" applyFill="1" applyBorder="1" applyAlignment="1">
      <alignment horizontal="center" vertical="center" shrinkToFit="1"/>
    </xf>
    <xf numFmtId="176" fontId="20" fillId="0" borderId="32" xfId="0" applyNumberFormat="1" applyFont="1" applyFill="1" applyBorder="1" applyAlignment="1">
      <alignment horizontal="right" vertical="center" shrinkToFit="1"/>
    </xf>
    <xf numFmtId="41" fontId="20" fillId="0" borderId="32" xfId="101" applyFont="1" applyFill="1" applyBorder="1" applyAlignment="1">
      <alignment horizontal="right" vertical="center" wrapText="1"/>
    </xf>
    <xf numFmtId="3" fontId="20" fillId="0" borderId="32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177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vertical="center" wrapText="1"/>
    </xf>
    <xf numFmtId="177" fontId="20" fillId="0" borderId="37" xfId="0" applyNumberFormat="1" applyFont="1" applyFill="1" applyBorder="1" applyAlignment="1">
      <alignment horizontal="center" vertical="center" shrinkToFit="1"/>
    </xf>
    <xf numFmtId="176" fontId="20" fillId="0" borderId="37" xfId="0" applyNumberFormat="1" applyFont="1" applyFill="1" applyBorder="1" applyAlignment="1">
      <alignment horizontal="right" vertical="center" shrinkToFit="1"/>
    </xf>
    <xf numFmtId="41" fontId="20" fillId="0" borderId="37" xfId="101" applyFont="1" applyFill="1" applyBorder="1" applyAlignment="1">
      <alignment horizontal="right" vertical="center" wrapText="1"/>
    </xf>
    <xf numFmtId="0" fontId="20" fillId="0" borderId="37" xfId="0" applyFont="1" applyFill="1" applyBorder="1" applyAlignment="1">
      <alignment horizontal="center" vertical="center" wrapText="1"/>
    </xf>
    <xf numFmtId="3" fontId="20" fillId="0" borderId="37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vertical="center" shrinkToFit="1"/>
    </xf>
    <xf numFmtId="0" fontId="20" fillId="0" borderId="33" xfId="0" applyFont="1" applyFill="1" applyBorder="1" applyAlignment="1">
      <alignment horizontal="center" vertical="center" wrapText="1"/>
    </xf>
    <xf numFmtId="177" fontId="20" fillId="0" borderId="17" xfId="0" applyNumberFormat="1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right" vertical="center" wrapText="1"/>
    </xf>
    <xf numFmtId="177" fontId="20" fillId="0" borderId="43" xfId="0" applyNumberFormat="1" applyFont="1" applyFill="1" applyBorder="1" applyAlignment="1">
      <alignment horizontal="right" vertical="center" wrapText="1"/>
    </xf>
    <xf numFmtId="176" fontId="20" fillId="0" borderId="43" xfId="0" applyNumberFormat="1" applyFont="1" applyFill="1" applyBorder="1" applyAlignment="1">
      <alignment horizontal="right" vertical="center" shrinkToFit="1"/>
    </xf>
    <xf numFmtId="0" fontId="20" fillId="0" borderId="43" xfId="0" applyFont="1" applyFill="1" applyBorder="1" applyAlignment="1">
      <alignment vertical="center"/>
    </xf>
    <xf numFmtId="177" fontId="20" fillId="0" borderId="32" xfId="0" applyNumberFormat="1" applyFont="1" applyFill="1" applyBorder="1" applyAlignment="1">
      <alignment horizontal="right" vertical="center" wrapText="1"/>
    </xf>
    <xf numFmtId="0" fontId="20" fillId="0" borderId="43" xfId="0" applyFont="1" applyFill="1" applyBorder="1" applyAlignment="1">
      <alignment horizontal="center" vertical="center" wrapText="1"/>
    </xf>
    <xf numFmtId="177" fontId="20" fillId="0" borderId="43" xfId="0" applyNumberFormat="1" applyFont="1" applyFill="1" applyBorder="1" applyAlignment="1">
      <alignment horizontal="center" vertical="center" shrinkToFit="1"/>
    </xf>
    <xf numFmtId="177" fontId="20" fillId="0" borderId="32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 shrinkToFit="1"/>
    </xf>
    <xf numFmtId="0" fontId="20" fillId="0" borderId="43" xfId="0" applyFont="1" applyFill="1" applyBorder="1" applyAlignment="1" quotePrefix="1">
      <alignment horizontal="center" vertical="center" shrinkToFit="1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0" fontId="22" fillId="0" borderId="25" xfId="0" applyFont="1" applyFill="1" applyBorder="1" applyAlignment="1">
      <alignment horizontal="centerContinuous" vertical="center"/>
    </xf>
    <xf numFmtId="0" fontId="29" fillId="0" borderId="30" xfId="0" applyFont="1" applyFill="1" applyBorder="1" applyAlignment="1">
      <alignment horizontal="centerContinuous" vertical="center"/>
    </xf>
    <xf numFmtId="0" fontId="22" fillId="0" borderId="23" xfId="0" applyFont="1" applyFill="1" applyBorder="1" applyAlignment="1">
      <alignment horizontal="centerContinuous" vertical="center"/>
    </xf>
    <xf numFmtId="0" fontId="22" fillId="0" borderId="24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Continuous" vertical="center"/>
    </xf>
    <xf numFmtId="0" fontId="24" fillId="0" borderId="19" xfId="0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center" vertical="center"/>
    </xf>
    <xf numFmtId="177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2" fillId="0" borderId="2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200" fontId="27" fillId="0" borderId="22" xfId="0" applyNumberFormat="1" applyFont="1" applyFill="1" applyBorder="1" applyAlignment="1">
      <alignment horizontal="right" vertical="center" wrapText="1"/>
    </xf>
    <xf numFmtId="200" fontId="27" fillId="0" borderId="0" xfId="0" applyNumberFormat="1" applyFont="1" applyFill="1" applyBorder="1" applyAlignment="1">
      <alignment horizontal="right" vertical="center" wrapText="1"/>
    </xf>
    <xf numFmtId="200" fontId="22" fillId="0" borderId="26" xfId="0" applyNumberFormat="1" applyFont="1" applyFill="1" applyBorder="1" applyAlignment="1">
      <alignment horizontal="center" vertical="center"/>
    </xf>
    <xf numFmtId="200" fontId="22" fillId="0" borderId="17" xfId="0" applyNumberFormat="1" applyFont="1" applyFill="1" applyBorder="1" applyAlignment="1">
      <alignment horizontal="center" vertical="center"/>
    </xf>
    <xf numFmtId="200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2" fillId="0" borderId="22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 quotePrefix="1">
      <alignment horizontal="right" vertical="center"/>
    </xf>
  </cellXfs>
  <cellStyles count="201">
    <cellStyle name="Normal" xfId="0"/>
    <cellStyle name="&quot;" xfId="15"/>
    <cellStyle name="(표준)" xfId="16"/>
    <cellStyle name="(표준) 2" xfId="17"/>
    <cellStyle name="??&amp;O?&amp;H?_x0008__x000F__x0007_?_x0007__x0001__x0001_" xfId="18"/>
    <cellStyle name="??&amp;O?&amp;H?_x0008__x000F__x0007_?_x0007__x0001__x0001_ 2" xfId="19"/>
    <cellStyle name="??&amp;O?&amp;H?_x0008_??_x0007__x0001__x0001_" xfId="20"/>
    <cellStyle name="?W?_laroux" xfId="21"/>
    <cellStyle name="’E‰Y [0.00]_laroux" xfId="22"/>
    <cellStyle name="’E‰Y_laroux" xfId="23"/>
    <cellStyle name="20% - 강조색1" xfId="24"/>
    <cellStyle name="20% - 강조색2" xfId="25"/>
    <cellStyle name="20% - 강조색3" xfId="26"/>
    <cellStyle name="20% - 강조색4" xfId="27"/>
    <cellStyle name="20% - 강조색5" xfId="28"/>
    <cellStyle name="20% - 강조색6" xfId="29"/>
    <cellStyle name="40% - 강조색1" xfId="30"/>
    <cellStyle name="40% - 강조색2" xfId="31"/>
    <cellStyle name="40% - 강조색3" xfId="32"/>
    <cellStyle name="40% - 강조색4" xfId="33"/>
    <cellStyle name="40% - 강조색5" xfId="34"/>
    <cellStyle name="40% - 강조색6" xfId="35"/>
    <cellStyle name="60% - 강조색1" xfId="36"/>
    <cellStyle name="60% - 강조색2" xfId="37"/>
    <cellStyle name="60% - 강조색3" xfId="38"/>
    <cellStyle name="60% - 강조색4" xfId="39"/>
    <cellStyle name="60% - 강조색5" xfId="40"/>
    <cellStyle name="60% - 강조색6" xfId="41"/>
    <cellStyle name="AeE­ [0]_A¾CO½A¼³ " xfId="42"/>
    <cellStyle name="AeE­_A¾CO½A¼³ " xfId="43"/>
    <cellStyle name="ALIGNMENT" xfId="44"/>
    <cellStyle name="AÞ¸¶ [0]_A¾CO½A¼³ " xfId="45"/>
    <cellStyle name="AÞ¸¶_A¾CO½A¼³ " xfId="46"/>
    <cellStyle name="C￥AØ_¿μ¾÷CoE² " xfId="47"/>
    <cellStyle name="Comma [0]_ SG&amp;A Bridge " xfId="48"/>
    <cellStyle name="comma zerodec" xfId="49"/>
    <cellStyle name="comma zerodec 2" xfId="50"/>
    <cellStyle name="comma zerodec 2 2" xfId="51"/>
    <cellStyle name="comma zerodec 3" xfId="52"/>
    <cellStyle name="Comma_ SG&amp;A Bridge " xfId="53"/>
    <cellStyle name="Currency [0]_ SG&amp;A Bridge " xfId="54"/>
    <cellStyle name="Currency_ SG&amp;A Bridge " xfId="55"/>
    <cellStyle name="Currency1" xfId="56"/>
    <cellStyle name="Date" xfId="57"/>
    <cellStyle name="Excel Built-in Comma [0]" xfId="58"/>
    <cellStyle name="Excel Built-in Normal" xfId="59"/>
    <cellStyle name="Fixed" xfId="60"/>
    <cellStyle name="Grey" xfId="61"/>
    <cellStyle name="Header1" xfId="62"/>
    <cellStyle name="Header2" xfId="63"/>
    <cellStyle name="HEADING1" xfId="64"/>
    <cellStyle name="HEADING2" xfId="65"/>
    <cellStyle name="Hyperlink_NEGS" xfId="66"/>
    <cellStyle name="Input [yellow]" xfId="67"/>
    <cellStyle name="Normal - Style1" xfId="68"/>
    <cellStyle name="Normal_ SG&amp;A Bridge " xfId="69"/>
    <cellStyle name="Œ…?æ맖?e [0.00]_laroux" xfId="70"/>
    <cellStyle name="Œ…?æ맖?e_laroux" xfId="71"/>
    <cellStyle name="Percent [2]" xfId="72"/>
    <cellStyle name="Total" xfId="73"/>
    <cellStyle name="강조색1" xfId="74"/>
    <cellStyle name="강조색2" xfId="75"/>
    <cellStyle name="강조색3" xfId="76"/>
    <cellStyle name="강조색4" xfId="77"/>
    <cellStyle name="강조색5" xfId="78"/>
    <cellStyle name="강조색6" xfId="79"/>
    <cellStyle name="경고문" xfId="80"/>
    <cellStyle name="계산" xfId="81"/>
    <cellStyle name="나쁨" xfId="82"/>
    <cellStyle name="뒤에 오는 하이퍼링크_국세조사집계표입력(원본)" xfId="83"/>
    <cellStyle name="똿뗦먛귟 [0.00]_PRODUCT DETAIL Q1" xfId="84"/>
    <cellStyle name="똿뗦먛귟_PRODUCT DETAIL Q1" xfId="85"/>
    <cellStyle name="메모" xfId="86"/>
    <cellStyle name="메모 2" xfId="87"/>
    <cellStyle name="믅됞 [0.00]_PRODUCT DETAIL Q1" xfId="88"/>
    <cellStyle name="믅됞_PRODUCT DETAIL Q1" xfId="89"/>
    <cellStyle name="Percent" xfId="90"/>
    <cellStyle name="백분율 10" xfId="91"/>
    <cellStyle name="백분율 2" xfId="92"/>
    <cellStyle name="백분율 3" xfId="93"/>
    <cellStyle name="백분율 4" xfId="94"/>
    <cellStyle name="백분율 50" xfId="95"/>
    <cellStyle name="보통" xfId="96"/>
    <cellStyle name="뷭?_BOOKSHIP" xfId="97"/>
    <cellStyle name="설명 텍스트" xfId="98"/>
    <cellStyle name="셀 확인" xfId="99"/>
    <cellStyle name="Comma" xfId="100"/>
    <cellStyle name="Comma [0]" xfId="101"/>
    <cellStyle name="쉼표 [0] 12 2" xfId="102"/>
    <cellStyle name="쉼표 [0] 2" xfId="103"/>
    <cellStyle name="쉼표 [0] 2 10" xfId="104"/>
    <cellStyle name="쉼표 [0] 2 10 2" xfId="105"/>
    <cellStyle name="쉼표 [0] 2 11" xfId="106"/>
    <cellStyle name="쉼표 [0] 2 12" xfId="107"/>
    <cellStyle name="쉼표 [0] 2 13" xfId="108"/>
    <cellStyle name="쉼표 [0] 2 2" xfId="109"/>
    <cellStyle name="쉼표 [0] 2 3" xfId="110"/>
    <cellStyle name="쉼표 [0] 2 4" xfId="111"/>
    <cellStyle name="쉼표 [0] 2 5" xfId="112"/>
    <cellStyle name="쉼표 [0] 2 6" xfId="113"/>
    <cellStyle name="쉼표 [0] 2 7" xfId="114"/>
    <cellStyle name="쉼표 [0] 2 8" xfId="115"/>
    <cellStyle name="쉼표 [0] 2 9" xfId="116"/>
    <cellStyle name="쉼표 [0] 3" xfId="117"/>
    <cellStyle name="쉼표 [0] 3 2" xfId="118"/>
    <cellStyle name="쉼표 [0] 3 2 2" xfId="119"/>
    <cellStyle name="쉼표 [0] 50" xfId="120"/>
    <cellStyle name="쉼표 [0] 51" xfId="121"/>
    <cellStyle name="쉼표 [0] 6 2" xfId="122"/>
    <cellStyle name="스타일 1" xfId="123"/>
    <cellStyle name="연결된 셀" xfId="124"/>
    <cellStyle name="Followed Hyperlink" xfId="125"/>
    <cellStyle name="요약" xfId="126"/>
    <cellStyle name="입력" xfId="127"/>
    <cellStyle name="제목" xfId="128"/>
    <cellStyle name="제목 1" xfId="129"/>
    <cellStyle name="제목 2" xfId="130"/>
    <cellStyle name="제목 3" xfId="131"/>
    <cellStyle name="제목 4" xfId="132"/>
    <cellStyle name="좋음" xfId="133"/>
    <cellStyle name="지정되지 않음" xfId="134"/>
    <cellStyle name="출력" xfId="135"/>
    <cellStyle name="콤마 [0]_~MF0529" xfId="136"/>
    <cellStyle name="콤마_~MF0529" xfId="137"/>
    <cellStyle name="Currency" xfId="138"/>
    <cellStyle name="Currency [0]" xfId="139"/>
    <cellStyle name="표준 10" xfId="140"/>
    <cellStyle name="표준 10 2 5 2" xfId="141"/>
    <cellStyle name="표준 11" xfId="142"/>
    <cellStyle name="표준 11 2" xfId="143"/>
    <cellStyle name="표준 12" xfId="144"/>
    <cellStyle name="표준 12 2" xfId="145"/>
    <cellStyle name="표준 13" xfId="146"/>
    <cellStyle name="표준 14" xfId="147"/>
    <cellStyle name="표준 14 2" xfId="148"/>
    <cellStyle name="표준 15" xfId="149"/>
    <cellStyle name="표준 16" xfId="150"/>
    <cellStyle name="표준 17" xfId="151"/>
    <cellStyle name="표준 18" xfId="152"/>
    <cellStyle name="표준 18 2" xfId="153"/>
    <cellStyle name="표준 19" xfId="154"/>
    <cellStyle name="표준 2" xfId="155"/>
    <cellStyle name="표준 2 10" xfId="156"/>
    <cellStyle name="표준 2 11" xfId="157"/>
    <cellStyle name="표준 2 12" xfId="158"/>
    <cellStyle name="표준 2 13" xfId="159"/>
    <cellStyle name="표준 2 2" xfId="160"/>
    <cellStyle name="표준 2 3" xfId="161"/>
    <cellStyle name="표준 2 3 2" xfId="162"/>
    <cellStyle name="표준 2 4" xfId="163"/>
    <cellStyle name="표준 2 4 2" xfId="164"/>
    <cellStyle name="표준 2 5" xfId="165"/>
    <cellStyle name="표준 2 6" xfId="166"/>
    <cellStyle name="표준 2 7" xfId="167"/>
    <cellStyle name="표준 2 8" xfId="168"/>
    <cellStyle name="표준 2 9" xfId="169"/>
    <cellStyle name="표준 20" xfId="170"/>
    <cellStyle name="표준 21" xfId="171"/>
    <cellStyle name="표준 22" xfId="172"/>
    <cellStyle name="표준 23" xfId="173"/>
    <cellStyle name="표준 23 10" xfId="174"/>
    <cellStyle name="표준 23 2" xfId="175"/>
    <cellStyle name="표준 23 3" xfId="176"/>
    <cellStyle name="표준 23 4" xfId="177"/>
    <cellStyle name="표준 23 5" xfId="178"/>
    <cellStyle name="표준 23 6" xfId="179"/>
    <cellStyle name="표준 23 7" xfId="180"/>
    <cellStyle name="표준 23 8" xfId="181"/>
    <cellStyle name="표준 23 9" xfId="182"/>
    <cellStyle name="표준 24" xfId="183"/>
    <cellStyle name="표준 25" xfId="184"/>
    <cellStyle name="표준 26" xfId="185"/>
    <cellStyle name="표준 27" xfId="186"/>
    <cellStyle name="표준 28" xfId="187"/>
    <cellStyle name="표준 29" xfId="188"/>
    <cellStyle name="표준 3" xfId="189"/>
    <cellStyle name="표준 3 2" xfId="190"/>
    <cellStyle name="표준 3 2 2" xfId="191"/>
    <cellStyle name="표준 3 2 3" xfId="192"/>
    <cellStyle name="표준 3 3" xfId="193"/>
    <cellStyle name="표준 30" xfId="194"/>
    <cellStyle name="표준 31" xfId="195"/>
    <cellStyle name="표준 32" xfId="196"/>
    <cellStyle name="표준 33" xfId="197"/>
    <cellStyle name="표준 34" xfId="198"/>
    <cellStyle name="표준 35" xfId="199"/>
    <cellStyle name="표준 35 2" xfId="200"/>
    <cellStyle name="표준 36" xfId="201"/>
    <cellStyle name="표준 37" xfId="202"/>
    <cellStyle name="표준 4" xfId="203"/>
    <cellStyle name="표준 4 2" xfId="204"/>
    <cellStyle name="표준 5" xfId="205"/>
    <cellStyle name="표준 5 2" xfId="206"/>
    <cellStyle name="표준 6" xfId="207"/>
    <cellStyle name="표준 6 2" xfId="208"/>
    <cellStyle name="표준 7" xfId="209"/>
    <cellStyle name="표준 8" xfId="210"/>
    <cellStyle name="표준 9" xfId="211"/>
    <cellStyle name="표준 9 2" xfId="212"/>
    <cellStyle name="표준_1308하수처리실적" xfId="213"/>
    <cellStyle name="Hyperlink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45380;\&#52649;&#45224;&#53685;&#44228;&#50672;&#48372;\&#51228;53&#54924;(2013)%20&#53685;&#44228;&#50672;&#48372;\1.&#51089;&#50629;&#51088;&#47308;\Documents%20and%20Settings\Owner\Local%20Settings\Temp\_AZTMP1_\Exec\&#44148;&#52629;&#46020;&#49884;&#442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45380;\&#52649;&#45224;&#53685;&#44228;&#50672;&#48372;\&#51228;53&#54924;(2013)%20&#53685;&#44228;&#50672;&#48372;\1.&#51089;&#50629;&#51088;&#47308;\2008%20&#51228;48&#54924;%20&#53685;&#44228;&#50672;&#48372;%20&#51089;&#50629;\&#49436;&#49885;\&#50808;&#48512;\&#54620;&#44397;&#51204;&#47141;&#44144;&#47000;&#4954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45380;\&#52649;&#45224;&#53685;&#44228;&#50672;&#48372;\&#51228;53&#54924;(2013)%20&#53685;&#44228;&#50672;&#48372;\1.&#51089;&#50629;&#51088;&#47308;\Documents%20and%20Settings\Owner\Local%20Settings\Temp\ENALATEMP\&#54872;&#44221;&#44288;&#47532;&#442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&#51228;48&#54924;%20&#53685;&#44228;&#50672;&#48372;%20&#51089;&#50629;\&#49436;&#49885;\&#50808;&#48512;\&#54620;&#44397;&#51204;&#47141;&#44144;&#47000;&#4954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_AZTMP1_\Exec\&#44148;&#52629;&#46020;&#49884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발전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발전현황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3" sqref="A3:E3"/>
      <selection pane="topRight" activeCell="A3" sqref="A3:E3"/>
      <selection pane="bottomLeft" activeCell="A3" sqref="A3:E3"/>
      <selection pane="bottomRight" activeCell="A1" sqref="A1"/>
    </sheetView>
  </sheetViews>
  <sheetFormatPr defaultColWidth="7.99609375" defaultRowHeight="13.5"/>
  <cols>
    <col min="1" max="1" width="10.3359375" style="199" customWidth="1"/>
    <col min="2" max="7" width="9.5546875" style="200" customWidth="1"/>
    <col min="8" max="8" width="6.99609375" style="200" customWidth="1"/>
    <col min="9" max="9" width="7.5546875" style="200" customWidth="1"/>
    <col min="10" max="10" width="7.3359375" style="200" customWidth="1"/>
    <col min="11" max="11" width="6.99609375" style="200" customWidth="1"/>
    <col min="12" max="12" width="6.99609375" style="199" customWidth="1"/>
    <col min="13" max="15" width="6.99609375" style="146" customWidth="1"/>
    <col min="16" max="16" width="10.77734375" style="199" customWidth="1"/>
    <col min="17" max="18" width="0.671875" style="192" customWidth="1"/>
    <col min="19" max="16384" width="7.99609375" style="192" customWidth="1"/>
  </cols>
  <sheetData>
    <row r="1" spans="1:16" s="141" customFormat="1" ht="11.25">
      <c r="A1" s="138" t="s">
        <v>495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P1" s="142" t="s">
        <v>273</v>
      </c>
    </row>
    <row r="2" spans="1:16" s="146" customFormat="1" ht="1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P2" s="145"/>
    </row>
    <row r="3" spans="1:16" s="147" customFormat="1" ht="21.75" customHeight="1">
      <c r="A3" s="656" t="s">
        <v>44</v>
      </c>
      <c r="B3" s="656"/>
      <c r="C3" s="656"/>
      <c r="D3" s="656"/>
      <c r="E3" s="656"/>
      <c r="F3" s="656"/>
      <c r="G3" s="656"/>
      <c r="H3" s="657" t="s">
        <v>36</v>
      </c>
      <c r="I3" s="657"/>
      <c r="J3" s="657"/>
      <c r="K3" s="657"/>
      <c r="L3" s="657"/>
      <c r="M3" s="657"/>
      <c r="N3" s="657"/>
      <c r="O3" s="657"/>
      <c r="P3" s="657"/>
    </row>
    <row r="4" spans="1:16" s="146" customFormat="1" ht="12.75" customHeigh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8"/>
      <c r="M4" s="150"/>
      <c r="N4" s="150"/>
      <c r="O4" s="150"/>
      <c r="P4" s="148"/>
    </row>
    <row r="5" spans="1:16" s="146" customFormat="1" ht="12.75" customHeight="1" thickBot="1">
      <c r="A5" s="151" t="s">
        <v>1316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3"/>
      <c r="M5" s="153"/>
      <c r="N5" s="153"/>
      <c r="O5" s="153"/>
      <c r="P5" s="154" t="s">
        <v>15</v>
      </c>
    </row>
    <row r="6" spans="1:16" s="146" customFormat="1" ht="15.75" customHeight="1" thickTop="1">
      <c r="A6" s="658" t="s">
        <v>37</v>
      </c>
      <c r="B6" s="155" t="s">
        <v>1317</v>
      </c>
      <c r="C6" s="156"/>
      <c r="D6" s="155"/>
      <c r="E6" s="156"/>
      <c r="F6" s="156"/>
      <c r="G6" s="156"/>
      <c r="H6" s="157" t="s">
        <v>1318</v>
      </c>
      <c r="I6" s="156"/>
      <c r="J6" s="156"/>
      <c r="K6" s="156"/>
      <c r="L6" s="158"/>
      <c r="M6" s="158"/>
      <c r="N6" s="660" t="s">
        <v>1319</v>
      </c>
      <c r="O6" s="661"/>
      <c r="P6" s="662" t="s">
        <v>38</v>
      </c>
    </row>
    <row r="7" spans="1:16" s="146" customFormat="1" ht="15.75" customHeight="1">
      <c r="A7" s="659"/>
      <c r="B7" s="159" t="s">
        <v>0</v>
      </c>
      <c r="C7" s="160" t="s">
        <v>1320</v>
      </c>
      <c r="D7" s="160" t="s">
        <v>1321</v>
      </c>
      <c r="E7" s="160" t="s">
        <v>1322</v>
      </c>
      <c r="F7" s="160" t="s">
        <v>1323</v>
      </c>
      <c r="G7" s="160" t="s">
        <v>1324</v>
      </c>
      <c r="H7" s="159" t="s">
        <v>0</v>
      </c>
      <c r="I7" s="160" t="s">
        <v>1320</v>
      </c>
      <c r="J7" s="160" t="s">
        <v>1321</v>
      </c>
      <c r="K7" s="160" t="s">
        <v>1322</v>
      </c>
      <c r="L7" s="161" t="s">
        <v>1323</v>
      </c>
      <c r="M7" s="161" t="s">
        <v>1324</v>
      </c>
      <c r="N7" s="162" t="s">
        <v>1325</v>
      </c>
      <c r="O7" s="163" t="s">
        <v>1326</v>
      </c>
      <c r="P7" s="663"/>
    </row>
    <row r="8" spans="1:16" s="146" customFormat="1" ht="15.75" customHeight="1">
      <c r="A8" s="659" t="s">
        <v>39</v>
      </c>
      <c r="B8" s="164"/>
      <c r="C8" s="165" t="s">
        <v>1327</v>
      </c>
      <c r="D8" s="165" t="s">
        <v>1328</v>
      </c>
      <c r="E8" s="165" t="s">
        <v>1329</v>
      </c>
      <c r="F8" s="165" t="s">
        <v>1330</v>
      </c>
      <c r="G8" s="165" t="s">
        <v>1331</v>
      </c>
      <c r="H8" s="166"/>
      <c r="I8" s="165" t="s">
        <v>1332</v>
      </c>
      <c r="J8" s="165" t="s">
        <v>1333</v>
      </c>
      <c r="K8" s="165" t="s">
        <v>1334</v>
      </c>
      <c r="L8" s="167" t="s">
        <v>1335</v>
      </c>
      <c r="M8" s="167" t="s">
        <v>1336</v>
      </c>
      <c r="N8" s="168"/>
      <c r="O8" s="168"/>
      <c r="P8" s="663" t="s">
        <v>34</v>
      </c>
    </row>
    <row r="9" spans="1:16" s="146" customFormat="1" ht="15.75" customHeight="1">
      <c r="A9" s="664"/>
      <c r="B9" s="156" t="s">
        <v>1</v>
      </c>
      <c r="C9" s="156" t="s">
        <v>16</v>
      </c>
      <c r="D9" s="156" t="s">
        <v>17</v>
      </c>
      <c r="E9" s="156" t="s">
        <v>18</v>
      </c>
      <c r="F9" s="156" t="s">
        <v>19</v>
      </c>
      <c r="G9" s="156" t="s">
        <v>20</v>
      </c>
      <c r="H9" s="156" t="s">
        <v>1</v>
      </c>
      <c r="I9" s="156" t="s">
        <v>16</v>
      </c>
      <c r="J9" s="156" t="s">
        <v>17</v>
      </c>
      <c r="K9" s="156" t="s">
        <v>18</v>
      </c>
      <c r="L9" s="156" t="s">
        <v>19</v>
      </c>
      <c r="M9" s="156" t="s">
        <v>20</v>
      </c>
      <c r="N9" s="158" t="s">
        <v>40</v>
      </c>
      <c r="O9" s="158" t="s">
        <v>41</v>
      </c>
      <c r="P9" s="665"/>
    </row>
    <row r="10" spans="1:20" s="146" customFormat="1" ht="21.75" customHeight="1" hidden="1">
      <c r="A10" s="169">
        <v>2009</v>
      </c>
      <c r="B10" s="170">
        <v>2596</v>
      </c>
      <c r="C10" s="170">
        <v>51</v>
      </c>
      <c r="D10" s="170">
        <v>53</v>
      </c>
      <c r="E10" s="170">
        <v>135</v>
      </c>
      <c r="F10" s="170">
        <v>742</v>
      </c>
      <c r="G10" s="170">
        <v>1615</v>
      </c>
      <c r="H10" s="170">
        <v>3366</v>
      </c>
      <c r="I10" s="170">
        <v>19</v>
      </c>
      <c r="J10" s="170">
        <v>8</v>
      </c>
      <c r="K10" s="170">
        <v>68</v>
      </c>
      <c r="L10" s="170">
        <v>112</v>
      </c>
      <c r="M10" s="170">
        <v>3159</v>
      </c>
      <c r="N10" s="170">
        <v>3087</v>
      </c>
      <c r="O10" s="171">
        <v>545</v>
      </c>
      <c r="P10" s="172">
        <v>2009</v>
      </c>
      <c r="T10" s="173"/>
    </row>
    <row r="11" spans="1:20" s="146" customFormat="1" ht="21.75" customHeight="1" hidden="1">
      <c r="A11" s="174">
        <v>2010</v>
      </c>
      <c r="B11" s="175">
        <v>2707</v>
      </c>
      <c r="C11" s="175">
        <v>65</v>
      </c>
      <c r="D11" s="175">
        <v>48</v>
      </c>
      <c r="E11" s="175">
        <v>130</v>
      </c>
      <c r="F11" s="175">
        <v>770</v>
      </c>
      <c r="G11" s="175">
        <v>1694</v>
      </c>
      <c r="H11" s="175">
        <v>3477</v>
      </c>
      <c r="I11" s="175">
        <v>23</v>
      </c>
      <c r="J11" s="175">
        <v>9</v>
      </c>
      <c r="K11" s="175">
        <v>83</v>
      </c>
      <c r="L11" s="175">
        <v>122</v>
      </c>
      <c r="M11" s="175">
        <v>3240</v>
      </c>
      <c r="N11" s="175">
        <v>3146</v>
      </c>
      <c r="O11" s="176">
        <v>594</v>
      </c>
      <c r="P11" s="172">
        <v>2010</v>
      </c>
      <c r="T11" s="177"/>
    </row>
    <row r="12" spans="1:20" s="146" customFormat="1" ht="21.75" customHeight="1">
      <c r="A12" s="174">
        <v>2011</v>
      </c>
      <c r="B12" s="175">
        <v>3081</v>
      </c>
      <c r="C12" s="175">
        <v>120</v>
      </c>
      <c r="D12" s="175">
        <v>88</v>
      </c>
      <c r="E12" s="175">
        <v>142</v>
      </c>
      <c r="F12" s="175">
        <v>860</v>
      </c>
      <c r="G12" s="175">
        <v>1871</v>
      </c>
      <c r="H12" s="175">
        <v>3807</v>
      </c>
      <c r="I12" s="175">
        <v>33</v>
      </c>
      <c r="J12" s="175">
        <v>20</v>
      </c>
      <c r="K12" s="175">
        <v>92</v>
      </c>
      <c r="L12" s="175">
        <v>159</v>
      </c>
      <c r="M12" s="175">
        <v>3503</v>
      </c>
      <c r="N12" s="175">
        <v>3181</v>
      </c>
      <c r="O12" s="176">
        <v>941</v>
      </c>
      <c r="P12" s="172">
        <v>2011</v>
      </c>
      <c r="T12" s="177"/>
    </row>
    <row r="13" spans="1:20" s="146" customFormat="1" ht="21.75" customHeight="1">
      <c r="A13" s="174">
        <v>2012</v>
      </c>
      <c r="B13" s="175">
        <v>2877</v>
      </c>
      <c r="C13" s="175">
        <v>106</v>
      </c>
      <c r="D13" s="175">
        <v>90</v>
      </c>
      <c r="E13" s="175">
        <v>134</v>
      </c>
      <c r="F13" s="175">
        <v>807</v>
      </c>
      <c r="G13" s="175">
        <v>1740</v>
      </c>
      <c r="H13" s="175">
        <v>3540</v>
      </c>
      <c r="I13" s="175">
        <v>36</v>
      </c>
      <c r="J13" s="175">
        <v>22</v>
      </c>
      <c r="K13" s="175">
        <v>73</v>
      </c>
      <c r="L13" s="175">
        <v>136</v>
      </c>
      <c r="M13" s="175">
        <v>3273</v>
      </c>
      <c r="N13" s="175">
        <v>3062</v>
      </c>
      <c r="O13" s="176">
        <v>1065</v>
      </c>
      <c r="P13" s="172">
        <v>2012</v>
      </c>
      <c r="T13" s="177"/>
    </row>
    <row r="14" spans="1:20" s="146" customFormat="1" ht="21.75" customHeight="1">
      <c r="A14" s="174">
        <v>2013</v>
      </c>
      <c r="B14" s="175">
        <v>2588</v>
      </c>
      <c r="C14" s="175">
        <v>105</v>
      </c>
      <c r="D14" s="175">
        <v>104</v>
      </c>
      <c r="E14" s="175">
        <v>114</v>
      </c>
      <c r="F14" s="175">
        <v>752</v>
      </c>
      <c r="G14" s="175">
        <v>1513</v>
      </c>
      <c r="H14" s="175">
        <v>3314</v>
      </c>
      <c r="I14" s="175">
        <v>32</v>
      </c>
      <c r="J14" s="175">
        <v>22</v>
      </c>
      <c r="K14" s="175">
        <v>67</v>
      </c>
      <c r="L14" s="175">
        <v>127</v>
      </c>
      <c r="M14" s="175">
        <v>3066</v>
      </c>
      <c r="N14" s="175">
        <v>3205</v>
      </c>
      <c r="O14" s="176">
        <v>961</v>
      </c>
      <c r="P14" s="172">
        <v>2013</v>
      </c>
      <c r="T14" s="177"/>
    </row>
    <row r="15" spans="1:20" s="178" customFormat="1" ht="21.75" customHeight="1">
      <c r="A15" s="174">
        <v>2014</v>
      </c>
      <c r="B15" s="175">
        <v>2747</v>
      </c>
      <c r="C15" s="175">
        <v>110</v>
      </c>
      <c r="D15" s="175">
        <v>108</v>
      </c>
      <c r="E15" s="175">
        <v>106</v>
      </c>
      <c r="F15" s="175">
        <v>801</v>
      </c>
      <c r="G15" s="175">
        <v>1622</v>
      </c>
      <c r="H15" s="175">
        <v>3430</v>
      </c>
      <c r="I15" s="175">
        <v>33</v>
      </c>
      <c r="J15" s="175">
        <v>23</v>
      </c>
      <c r="K15" s="175">
        <v>76</v>
      </c>
      <c r="L15" s="175">
        <v>131</v>
      </c>
      <c r="M15" s="175">
        <v>3167</v>
      </c>
      <c r="N15" s="175">
        <v>3486</v>
      </c>
      <c r="O15" s="176">
        <v>1077</v>
      </c>
      <c r="P15" s="172">
        <v>2014</v>
      </c>
      <c r="S15" s="179"/>
      <c r="T15" s="179"/>
    </row>
    <row r="16" spans="1:20" s="178" customFormat="1" ht="21.75" customHeight="1">
      <c r="A16" s="174">
        <v>2015</v>
      </c>
      <c r="B16" s="175">
        <v>3081</v>
      </c>
      <c r="C16" s="175">
        <v>123</v>
      </c>
      <c r="D16" s="175">
        <v>113</v>
      </c>
      <c r="E16" s="175">
        <v>122</v>
      </c>
      <c r="F16" s="175">
        <v>916</v>
      </c>
      <c r="G16" s="175">
        <v>1807</v>
      </c>
      <c r="H16" s="175">
        <v>3679</v>
      </c>
      <c r="I16" s="175">
        <v>36</v>
      </c>
      <c r="J16" s="175">
        <v>20</v>
      </c>
      <c r="K16" s="175">
        <v>97</v>
      </c>
      <c r="L16" s="175">
        <v>141</v>
      </c>
      <c r="M16" s="175">
        <v>3385</v>
      </c>
      <c r="N16" s="175">
        <v>3486</v>
      </c>
      <c r="O16" s="176">
        <v>1077</v>
      </c>
      <c r="P16" s="172">
        <v>2015</v>
      </c>
      <c r="S16" s="179"/>
      <c r="T16" s="179"/>
    </row>
    <row r="17" spans="1:20" s="178" customFormat="1" ht="21.75" customHeight="1">
      <c r="A17" s="174">
        <v>2016</v>
      </c>
      <c r="B17" s="175">
        <v>3293</v>
      </c>
      <c r="C17" s="175">
        <v>125</v>
      </c>
      <c r="D17" s="175">
        <v>117</v>
      </c>
      <c r="E17" s="175">
        <v>122</v>
      </c>
      <c r="F17" s="175">
        <v>1057</v>
      </c>
      <c r="G17" s="175">
        <v>1872</v>
      </c>
      <c r="H17" s="175">
        <v>3882</v>
      </c>
      <c r="I17" s="175">
        <v>36</v>
      </c>
      <c r="J17" s="175">
        <v>21</v>
      </c>
      <c r="K17" s="175">
        <v>97</v>
      </c>
      <c r="L17" s="175">
        <v>167</v>
      </c>
      <c r="M17" s="175">
        <v>3561</v>
      </c>
      <c r="N17" s="175">
        <v>3553</v>
      </c>
      <c r="O17" s="176">
        <v>1179</v>
      </c>
      <c r="P17" s="172">
        <v>2016</v>
      </c>
      <c r="S17" s="179"/>
      <c r="T17" s="179"/>
    </row>
    <row r="18" spans="1:20" s="182" customFormat="1" ht="21.75" customHeight="1">
      <c r="A18" s="180">
        <v>2017</v>
      </c>
      <c r="B18" s="781">
        <v>3388</v>
      </c>
      <c r="C18" s="781">
        <v>133</v>
      </c>
      <c r="D18" s="781">
        <v>110</v>
      </c>
      <c r="E18" s="781">
        <v>123</v>
      </c>
      <c r="F18" s="781">
        <v>1097</v>
      </c>
      <c r="G18" s="781">
        <v>1925</v>
      </c>
      <c r="H18" s="781">
        <v>4048</v>
      </c>
      <c r="I18" s="781">
        <v>37</v>
      </c>
      <c r="J18" s="781">
        <v>22</v>
      </c>
      <c r="K18" s="781">
        <v>105</v>
      </c>
      <c r="L18" s="781">
        <v>235</v>
      </c>
      <c r="M18" s="781">
        <v>3649</v>
      </c>
      <c r="N18" s="781">
        <v>3721</v>
      </c>
      <c r="O18" s="782">
        <v>1153</v>
      </c>
      <c r="P18" s="181">
        <v>2017</v>
      </c>
      <c r="S18" s="183"/>
      <c r="T18" s="183"/>
    </row>
    <row r="19" spans="1:20" s="178" customFormat="1" ht="21.75" customHeight="1">
      <c r="A19" s="184" t="s">
        <v>452</v>
      </c>
      <c r="B19" s="783">
        <v>255</v>
      </c>
      <c r="C19" s="784">
        <v>133</v>
      </c>
      <c r="D19" s="784">
        <v>110</v>
      </c>
      <c r="E19" s="784">
        <v>3</v>
      </c>
      <c r="F19" s="784">
        <v>9</v>
      </c>
      <c r="G19" s="784">
        <v>0</v>
      </c>
      <c r="H19" s="783">
        <v>216</v>
      </c>
      <c r="I19" s="784">
        <v>37</v>
      </c>
      <c r="J19" s="784">
        <v>22</v>
      </c>
      <c r="K19" s="784">
        <v>25</v>
      </c>
      <c r="L19" s="784">
        <v>27</v>
      </c>
      <c r="M19" s="784">
        <v>105</v>
      </c>
      <c r="N19" s="783">
        <v>0</v>
      </c>
      <c r="O19" s="785">
        <v>0</v>
      </c>
      <c r="P19" s="185" t="s">
        <v>45</v>
      </c>
      <c r="S19" s="179"/>
      <c r="T19" s="179"/>
    </row>
    <row r="20" spans="1:20" s="178" customFormat="1" ht="21.75" customHeight="1">
      <c r="A20" s="186" t="s">
        <v>21</v>
      </c>
      <c r="B20" s="783">
        <v>782</v>
      </c>
      <c r="C20" s="784">
        <v>0</v>
      </c>
      <c r="D20" s="784">
        <v>0</v>
      </c>
      <c r="E20" s="784">
        <v>14</v>
      </c>
      <c r="F20" s="784">
        <v>258</v>
      </c>
      <c r="G20" s="784">
        <v>510</v>
      </c>
      <c r="H20" s="783">
        <v>878</v>
      </c>
      <c r="I20" s="784">
        <v>0</v>
      </c>
      <c r="J20" s="784">
        <v>0</v>
      </c>
      <c r="K20" s="784">
        <v>19</v>
      </c>
      <c r="L20" s="784">
        <v>37</v>
      </c>
      <c r="M20" s="784">
        <v>822</v>
      </c>
      <c r="N20" s="783">
        <v>999</v>
      </c>
      <c r="O20" s="785">
        <v>248</v>
      </c>
      <c r="P20" s="187" t="s">
        <v>2</v>
      </c>
      <c r="S20" s="179"/>
      <c r="T20" s="179"/>
    </row>
    <row r="21" spans="1:20" s="178" customFormat="1" ht="21.75" customHeight="1">
      <c r="A21" s="186" t="s">
        <v>22</v>
      </c>
      <c r="B21" s="783">
        <v>169</v>
      </c>
      <c r="C21" s="784">
        <v>0</v>
      </c>
      <c r="D21" s="784">
        <v>0</v>
      </c>
      <c r="E21" s="784">
        <v>4</v>
      </c>
      <c r="F21" s="784">
        <v>43</v>
      </c>
      <c r="G21" s="784">
        <v>122</v>
      </c>
      <c r="H21" s="783">
        <v>212</v>
      </c>
      <c r="I21" s="784">
        <v>0</v>
      </c>
      <c r="J21" s="784">
        <v>0</v>
      </c>
      <c r="K21" s="784">
        <v>5</v>
      </c>
      <c r="L21" s="784">
        <v>11</v>
      </c>
      <c r="M21" s="784">
        <v>196</v>
      </c>
      <c r="N21" s="783">
        <v>142</v>
      </c>
      <c r="O21" s="785">
        <v>16</v>
      </c>
      <c r="P21" s="187" t="s">
        <v>3</v>
      </c>
      <c r="S21" s="179"/>
      <c r="T21" s="179"/>
    </row>
    <row r="22" spans="1:20" s="178" customFormat="1" ht="21.75" customHeight="1">
      <c r="A22" s="186" t="s">
        <v>23</v>
      </c>
      <c r="B22" s="783">
        <v>100</v>
      </c>
      <c r="C22" s="784">
        <v>0</v>
      </c>
      <c r="D22" s="784">
        <v>0</v>
      </c>
      <c r="E22" s="784">
        <v>4</v>
      </c>
      <c r="F22" s="784">
        <v>43</v>
      </c>
      <c r="G22" s="784">
        <v>53</v>
      </c>
      <c r="H22" s="783">
        <v>194</v>
      </c>
      <c r="I22" s="784">
        <v>0</v>
      </c>
      <c r="J22" s="784">
        <v>0</v>
      </c>
      <c r="K22" s="784">
        <v>3</v>
      </c>
      <c r="L22" s="784">
        <v>6</v>
      </c>
      <c r="M22" s="784">
        <v>185</v>
      </c>
      <c r="N22" s="783">
        <v>108</v>
      </c>
      <c r="O22" s="785">
        <v>1</v>
      </c>
      <c r="P22" s="187" t="s">
        <v>4</v>
      </c>
      <c r="S22" s="179"/>
      <c r="T22" s="179"/>
    </row>
    <row r="23" spans="1:20" s="178" customFormat="1" ht="21.75" customHeight="1">
      <c r="A23" s="186" t="s">
        <v>24</v>
      </c>
      <c r="B23" s="783">
        <v>641</v>
      </c>
      <c r="C23" s="784">
        <v>0</v>
      </c>
      <c r="D23" s="784">
        <v>0</v>
      </c>
      <c r="E23" s="784">
        <v>24</v>
      </c>
      <c r="F23" s="784">
        <v>215</v>
      </c>
      <c r="G23" s="784">
        <v>402</v>
      </c>
      <c r="H23" s="783">
        <v>608</v>
      </c>
      <c r="I23" s="784">
        <v>0</v>
      </c>
      <c r="J23" s="784">
        <v>0</v>
      </c>
      <c r="K23" s="784">
        <v>11</v>
      </c>
      <c r="L23" s="784">
        <v>19</v>
      </c>
      <c r="M23" s="784">
        <v>578</v>
      </c>
      <c r="N23" s="783">
        <v>1096</v>
      </c>
      <c r="O23" s="785">
        <v>311</v>
      </c>
      <c r="P23" s="187" t="s">
        <v>5</v>
      </c>
      <c r="S23" s="179"/>
      <c r="T23" s="179"/>
    </row>
    <row r="24" spans="1:20" s="178" customFormat="1" ht="21.75" customHeight="1">
      <c r="A24" s="186" t="s">
        <v>25</v>
      </c>
      <c r="B24" s="783">
        <v>173</v>
      </c>
      <c r="C24" s="784">
        <v>0</v>
      </c>
      <c r="D24" s="784">
        <v>0</v>
      </c>
      <c r="E24" s="784">
        <v>11</v>
      </c>
      <c r="F24" s="784">
        <v>52</v>
      </c>
      <c r="G24" s="784">
        <v>110</v>
      </c>
      <c r="H24" s="783">
        <v>247</v>
      </c>
      <c r="I24" s="784">
        <v>0</v>
      </c>
      <c r="J24" s="784">
        <v>0</v>
      </c>
      <c r="K24" s="784">
        <v>3</v>
      </c>
      <c r="L24" s="784">
        <v>9</v>
      </c>
      <c r="M24" s="784">
        <v>235</v>
      </c>
      <c r="N24" s="783">
        <v>91</v>
      </c>
      <c r="O24" s="785">
        <v>22</v>
      </c>
      <c r="P24" s="187" t="s">
        <v>6</v>
      </c>
      <c r="S24" s="179"/>
      <c r="T24" s="179"/>
    </row>
    <row r="25" spans="1:20" s="178" customFormat="1" ht="21.75" customHeight="1">
      <c r="A25" s="186" t="s">
        <v>26</v>
      </c>
      <c r="B25" s="783">
        <v>237</v>
      </c>
      <c r="C25" s="784">
        <v>0</v>
      </c>
      <c r="D25" s="784">
        <v>0</v>
      </c>
      <c r="E25" s="784">
        <v>5</v>
      </c>
      <c r="F25" s="784">
        <v>73</v>
      </c>
      <c r="G25" s="784">
        <v>159</v>
      </c>
      <c r="H25" s="783">
        <v>370</v>
      </c>
      <c r="I25" s="784">
        <v>0</v>
      </c>
      <c r="J25" s="784">
        <v>0</v>
      </c>
      <c r="K25" s="784">
        <v>6</v>
      </c>
      <c r="L25" s="784">
        <v>6</v>
      </c>
      <c r="M25" s="784">
        <v>358</v>
      </c>
      <c r="N25" s="783">
        <v>245</v>
      </c>
      <c r="O25" s="785">
        <v>56</v>
      </c>
      <c r="P25" s="187" t="s">
        <v>7</v>
      </c>
      <c r="S25" s="179"/>
      <c r="T25" s="179"/>
    </row>
    <row r="26" spans="1:20" s="178" customFormat="1" ht="21.75" customHeight="1">
      <c r="A26" s="186" t="s">
        <v>42</v>
      </c>
      <c r="B26" s="783">
        <v>16</v>
      </c>
      <c r="C26" s="784">
        <v>0</v>
      </c>
      <c r="D26" s="784">
        <v>0</v>
      </c>
      <c r="E26" s="784">
        <v>0</v>
      </c>
      <c r="F26" s="784">
        <v>5</v>
      </c>
      <c r="G26" s="784">
        <v>11</v>
      </c>
      <c r="H26" s="783">
        <v>28</v>
      </c>
      <c r="I26" s="784">
        <v>0</v>
      </c>
      <c r="J26" s="784">
        <v>0</v>
      </c>
      <c r="K26" s="784">
        <v>2</v>
      </c>
      <c r="L26" s="784">
        <v>4</v>
      </c>
      <c r="M26" s="784">
        <v>22</v>
      </c>
      <c r="N26" s="783">
        <v>4</v>
      </c>
      <c r="O26" s="785" t="s">
        <v>1411</v>
      </c>
      <c r="P26" s="188" t="s">
        <v>35</v>
      </c>
      <c r="S26" s="179"/>
      <c r="T26" s="179"/>
    </row>
    <row r="27" spans="1:20" s="178" customFormat="1" ht="21.75" customHeight="1">
      <c r="A27" s="186" t="s">
        <v>246</v>
      </c>
      <c r="B27" s="783">
        <v>300</v>
      </c>
      <c r="C27" s="784">
        <v>0</v>
      </c>
      <c r="D27" s="784">
        <v>0</v>
      </c>
      <c r="E27" s="784">
        <v>20</v>
      </c>
      <c r="F27" s="784">
        <v>144</v>
      </c>
      <c r="G27" s="784">
        <v>136</v>
      </c>
      <c r="H27" s="783">
        <v>303</v>
      </c>
      <c r="I27" s="784">
        <v>0</v>
      </c>
      <c r="J27" s="784">
        <v>0</v>
      </c>
      <c r="K27" s="784">
        <v>9</v>
      </c>
      <c r="L27" s="784">
        <v>13</v>
      </c>
      <c r="M27" s="784">
        <v>281</v>
      </c>
      <c r="N27" s="783">
        <v>417</v>
      </c>
      <c r="O27" s="785">
        <v>88</v>
      </c>
      <c r="P27" s="187" t="s">
        <v>247</v>
      </c>
      <c r="S27" s="179"/>
      <c r="T27" s="179"/>
    </row>
    <row r="28" spans="1:20" s="178" customFormat="1" ht="21.75" customHeight="1">
      <c r="A28" s="186" t="s">
        <v>27</v>
      </c>
      <c r="B28" s="783">
        <v>230</v>
      </c>
      <c r="C28" s="784">
        <v>0</v>
      </c>
      <c r="D28" s="784">
        <v>0</v>
      </c>
      <c r="E28" s="784">
        <v>8</v>
      </c>
      <c r="F28" s="784">
        <v>56</v>
      </c>
      <c r="G28" s="784">
        <v>166</v>
      </c>
      <c r="H28" s="783">
        <v>344</v>
      </c>
      <c r="I28" s="784">
        <v>0</v>
      </c>
      <c r="J28" s="784">
        <v>0</v>
      </c>
      <c r="K28" s="784">
        <v>0</v>
      </c>
      <c r="L28" s="784">
        <v>8</v>
      </c>
      <c r="M28" s="784">
        <v>336</v>
      </c>
      <c r="N28" s="783">
        <v>218</v>
      </c>
      <c r="O28" s="785">
        <v>218</v>
      </c>
      <c r="P28" s="187" t="s">
        <v>8</v>
      </c>
      <c r="S28" s="179"/>
      <c r="T28" s="179"/>
    </row>
    <row r="29" spans="1:20" s="178" customFormat="1" ht="21.75" customHeight="1">
      <c r="A29" s="186" t="s">
        <v>28</v>
      </c>
      <c r="B29" s="783">
        <v>71</v>
      </c>
      <c r="C29" s="784">
        <v>0</v>
      </c>
      <c r="D29" s="784">
        <v>0</v>
      </c>
      <c r="E29" s="784">
        <v>4</v>
      </c>
      <c r="F29" s="784">
        <v>22</v>
      </c>
      <c r="G29" s="784">
        <v>45</v>
      </c>
      <c r="H29" s="783">
        <v>141</v>
      </c>
      <c r="I29" s="784">
        <v>0</v>
      </c>
      <c r="J29" s="784">
        <v>0</v>
      </c>
      <c r="K29" s="784">
        <v>2</v>
      </c>
      <c r="L29" s="784">
        <v>2</v>
      </c>
      <c r="M29" s="784">
        <v>137</v>
      </c>
      <c r="N29" s="783">
        <v>136</v>
      </c>
      <c r="O29" s="785">
        <v>30</v>
      </c>
      <c r="P29" s="187" t="s">
        <v>9</v>
      </c>
      <c r="S29" s="179"/>
      <c r="T29" s="179"/>
    </row>
    <row r="30" spans="1:20" s="178" customFormat="1" ht="21.75" customHeight="1">
      <c r="A30" s="186" t="s">
        <v>29</v>
      </c>
      <c r="B30" s="783">
        <v>56</v>
      </c>
      <c r="C30" s="784">
        <v>0</v>
      </c>
      <c r="D30" s="784">
        <v>0</v>
      </c>
      <c r="E30" s="784">
        <v>6</v>
      </c>
      <c r="F30" s="784">
        <v>28</v>
      </c>
      <c r="G30" s="784">
        <v>22</v>
      </c>
      <c r="H30" s="783">
        <v>87</v>
      </c>
      <c r="I30" s="784">
        <v>0</v>
      </c>
      <c r="J30" s="784">
        <v>0</v>
      </c>
      <c r="K30" s="784">
        <v>5</v>
      </c>
      <c r="L30" s="784">
        <v>6</v>
      </c>
      <c r="M30" s="784">
        <v>76</v>
      </c>
      <c r="N30" s="783">
        <v>30</v>
      </c>
      <c r="O30" s="785">
        <v>3</v>
      </c>
      <c r="P30" s="187" t="s">
        <v>10</v>
      </c>
      <c r="S30" s="179"/>
      <c r="T30" s="179"/>
    </row>
    <row r="31" spans="1:20" s="178" customFormat="1" ht="21.75" customHeight="1">
      <c r="A31" s="186" t="s">
        <v>30</v>
      </c>
      <c r="B31" s="783">
        <v>38</v>
      </c>
      <c r="C31" s="784">
        <v>0</v>
      </c>
      <c r="D31" s="784">
        <v>0</v>
      </c>
      <c r="E31" s="784">
        <v>1</v>
      </c>
      <c r="F31" s="784">
        <v>18</v>
      </c>
      <c r="G31" s="784">
        <v>19</v>
      </c>
      <c r="H31" s="783">
        <v>55</v>
      </c>
      <c r="I31" s="784">
        <v>0</v>
      </c>
      <c r="J31" s="784">
        <v>0</v>
      </c>
      <c r="K31" s="784">
        <v>2</v>
      </c>
      <c r="L31" s="784">
        <v>6</v>
      </c>
      <c r="M31" s="784">
        <v>47</v>
      </c>
      <c r="N31" s="783">
        <v>19</v>
      </c>
      <c r="O31" s="785">
        <v>2</v>
      </c>
      <c r="P31" s="187" t="s">
        <v>11</v>
      </c>
      <c r="S31" s="179"/>
      <c r="T31" s="179"/>
    </row>
    <row r="32" spans="1:20" s="178" customFormat="1" ht="21.75" customHeight="1">
      <c r="A32" s="186" t="s">
        <v>31</v>
      </c>
      <c r="B32" s="783">
        <v>94</v>
      </c>
      <c r="C32" s="784">
        <v>0</v>
      </c>
      <c r="D32" s="784">
        <v>0</v>
      </c>
      <c r="E32" s="784">
        <v>7</v>
      </c>
      <c r="F32" s="784">
        <v>42</v>
      </c>
      <c r="G32" s="784">
        <v>45</v>
      </c>
      <c r="H32" s="783">
        <v>128</v>
      </c>
      <c r="I32" s="784">
        <v>0</v>
      </c>
      <c r="J32" s="784">
        <v>0</v>
      </c>
      <c r="K32" s="784">
        <v>4</v>
      </c>
      <c r="L32" s="784">
        <v>2</v>
      </c>
      <c r="M32" s="784">
        <v>122</v>
      </c>
      <c r="N32" s="783">
        <v>70</v>
      </c>
      <c r="O32" s="785">
        <v>23</v>
      </c>
      <c r="P32" s="187" t="s">
        <v>12</v>
      </c>
      <c r="S32" s="179"/>
      <c r="T32" s="179"/>
    </row>
    <row r="33" spans="1:20" s="178" customFormat="1" ht="21.75" customHeight="1">
      <c r="A33" s="186" t="s">
        <v>32</v>
      </c>
      <c r="B33" s="783">
        <v>184</v>
      </c>
      <c r="C33" s="784">
        <v>0</v>
      </c>
      <c r="D33" s="784">
        <v>0</v>
      </c>
      <c r="E33" s="784">
        <v>10</v>
      </c>
      <c r="F33" s="784">
        <v>73</v>
      </c>
      <c r="G33" s="784">
        <v>101</v>
      </c>
      <c r="H33" s="783">
        <v>182</v>
      </c>
      <c r="I33" s="784">
        <v>0</v>
      </c>
      <c r="J33" s="784">
        <v>0</v>
      </c>
      <c r="K33" s="784">
        <v>9</v>
      </c>
      <c r="L33" s="784">
        <v>77</v>
      </c>
      <c r="M33" s="784">
        <v>96</v>
      </c>
      <c r="N33" s="783">
        <v>122</v>
      </c>
      <c r="O33" s="785">
        <v>122</v>
      </c>
      <c r="P33" s="187" t="s">
        <v>13</v>
      </c>
      <c r="S33" s="179"/>
      <c r="T33" s="179"/>
    </row>
    <row r="34" spans="1:20" s="178" customFormat="1" ht="21.75" customHeight="1">
      <c r="A34" s="186" t="s">
        <v>33</v>
      </c>
      <c r="B34" s="783">
        <v>42</v>
      </c>
      <c r="C34" s="784">
        <v>0</v>
      </c>
      <c r="D34" s="784">
        <v>0</v>
      </c>
      <c r="E34" s="784">
        <v>2</v>
      </c>
      <c r="F34" s="784">
        <v>16</v>
      </c>
      <c r="G34" s="784">
        <v>24</v>
      </c>
      <c r="H34" s="783">
        <v>55</v>
      </c>
      <c r="I34" s="784">
        <v>0</v>
      </c>
      <c r="J34" s="784">
        <v>0</v>
      </c>
      <c r="K34" s="784">
        <v>0</v>
      </c>
      <c r="L34" s="784">
        <v>1</v>
      </c>
      <c r="M34" s="784">
        <v>54</v>
      </c>
      <c r="N34" s="783">
        <v>24</v>
      </c>
      <c r="O34" s="785">
        <v>13</v>
      </c>
      <c r="P34" s="187" t="s">
        <v>14</v>
      </c>
      <c r="S34" s="179"/>
      <c r="T34" s="179"/>
    </row>
    <row r="35" spans="1:16" ht="3" customHeight="1" thickBot="1">
      <c r="A35" s="153"/>
      <c r="B35" s="189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1"/>
      <c r="P35" s="153"/>
    </row>
    <row r="36" spans="1:16" ht="9.75" customHeight="1" thickTop="1">
      <c r="A36" s="14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93"/>
      <c r="M36" s="177"/>
      <c r="N36" s="177"/>
      <c r="O36" s="177"/>
      <c r="P36" s="146"/>
    </row>
    <row r="37" spans="1:16" ht="12" customHeight="1">
      <c r="A37" s="194" t="s">
        <v>1337</v>
      </c>
      <c r="B37" s="173"/>
      <c r="C37" s="173"/>
      <c r="D37" s="173"/>
      <c r="E37" s="173"/>
      <c r="F37" s="173"/>
      <c r="G37" s="173"/>
      <c r="H37" s="195" t="s">
        <v>43</v>
      </c>
      <c r="I37" s="173"/>
      <c r="J37" s="173"/>
      <c r="K37" s="173"/>
      <c r="L37" s="196"/>
      <c r="M37" s="193"/>
      <c r="N37" s="193"/>
      <c r="O37" s="193"/>
      <c r="P37" s="145"/>
    </row>
    <row r="38" spans="1:15" ht="12.75" customHeight="1">
      <c r="A38" s="194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8"/>
      <c r="M38" s="193"/>
      <c r="N38" s="193"/>
      <c r="O38" s="193"/>
    </row>
    <row r="39" spans="2:15" ht="12.75" customHeight="1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8"/>
      <c r="M39" s="193"/>
      <c r="N39" s="193"/>
      <c r="O39" s="193"/>
    </row>
    <row r="40" spans="2:15" ht="9.75" customHeight="1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8"/>
      <c r="M40" s="193"/>
      <c r="N40" s="193"/>
      <c r="O40" s="193"/>
    </row>
    <row r="41" spans="2:15" ht="15.7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8"/>
      <c r="M41" s="193"/>
      <c r="N41" s="193"/>
      <c r="O41" s="193"/>
    </row>
    <row r="42" spans="2:15" ht="15.75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8"/>
      <c r="M42" s="193"/>
      <c r="N42" s="193"/>
      <c r="O42" s="193"/>
    </row>
    <row r="43" spans="2:15" ht="15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8"/>
      <c r="M43" s="193"/>
      <c r="N43" s="193"/>
      <c r="O43" s="193"/>
    </row>
    <row r="44" spans="2:15" ht="15.75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8"/>
      <c r="M44" s="193"/>
      <c r="N44" s="193"/>
      <c r="O44" s="193"/>
    </row>
    <row r="45" spans="2:15" ht="15.7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8"/>
      <c r="M45" s="193"/>
      <c r="N45" s="193"/>
      <c r="O45" s="193"/>
    </row>
    <row r="46" spans="2:15" ht="15.7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8"/>
      <c r="M46" s="193"/>
      <c r="N46" s="193"/>
      <c r="O46" s="193"/>
    </row>
    <row r="47" spans="2:15" ht="15.75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8"/>
      <c r="M47" s="193"/>
      <c r="N47" s="193"/>
      <c r="O47" s="193"/>
    </row>
    <row r="48" spans="2:15" ht="15.75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8"/>
      <c r="M48" s="193"/>
      <c r="N48" s="193"/>
      <c r="O48" s="193"/>
    </row>
    <row r="49" spans="2:15" ht="15.75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8"/>
      <c r="M49" s="193"/>
      <c r="N49" s="193"/>
      <c r="O49" s="193"/>
    </row>
    <row r="50" spans="2:15" ht="15.75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8"/>
      <c r="M50" s="193"/>
      <c r="N50" s="193"/>
      <c r="O50" s="193"/>
    </row>
  </sheetData>
  <sheetProtection/>
  <mergeCells count="7">
    <mergeCell ref="A3:G3"/>
    <mergeCell ref="H3:P3"/>
    <mergeCell ref="A6:A7"/>
    <mergeCell ref="N6:O6"/>
    <mergeCell ref="P6:P7"/>
    <mergeCell ref="A8:A9"/>
    <mergeCell ref="P8:P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8.77734375" style="232" customWidth="1"/>
    <col min="2" max="2" width="10.77734375" style="415" customWidth="1"/>
    <col min="3" max="3" width="17.3359375" style="415" customWidth="1"/>
    <col min="4" max="4" width="20.99609375" style="415" customWidth="1"/>
    <col min="5" max="5" width="9.77734375" style="232" customWidth="1"/>
    <col min="6" max="16384" width="8.88671875" style="232" customWidth="1"/>
  </cols>
  <sheetData>
    <row r="1" spans="1:5" ht="11.25" customHeight="1">
      <c r="A1" s="380"/>
      <c r="B1" s="399"/>
      <c r="C1" s="399"/>
      <c r="D1" s="383"/>
      <c r="E1" s="382" t="s">
        <v>1385</v>
      </c>
    </row>
    <row r="2" spans="1:5" ht="7.5" customHeight="1">
      <c r="A2" s="380"/>
      <c r="B2" s="399"/>
      <c r="C2" s="399"/>
      <c r="D2" s="399"/>
      <c r="E2" s="381"/>
    </row>
    <row r="3" spans="1:5" ht="18" customHeight="1">
      <c r="A3" s="701" t="s">
        <v>411</v>
      </c>
      <c r="B3" s="701"/>
      <c r="C3" s="701"/>
      <c r="D3" s="701"/>
      <c r="E3" s="701"/>
    </row>
    <row r="4" spans="1:5" ht="18" customHeight="1">
      <c r="A4" s="699" t="s">
        <v>377</v>
      </c>
      <c r="B4" s="699"/>
      <c r="C4" s="699"/>
      <c r="D4" s="699"/>
      <c r="E4" s="699"/>
    </row>
    <row r="5" spans="1:5" ht="7.5" customHeight="1">
      <c r="A5" s="386"/>
      <c r="B5" s="400"/>
      <c r="C5" s="400"/>
      <c r="D5" s="385"/>
      <c r="E5" s="386"/>
    </row>
    <row r="6" spans="1:5" s="246" customFormat="1" ht="12.75" customHeight="1" thickBot="1">
      <c r="A6" s="401" t="s">
        <v>478</v>
      </c>
      <c r="B6" s="402"/>
      <c r="C6" s="402"/>
      <c r="D6" s="402"/>
      <c r="E6" s="403" t="s">
        <v>1374</v>
      </c>
    </row>
    <row r="7" spans="1:5" s="246" customFormat="1" ht="18" customHeight="1" thickTop="1">
      <c r="A7" s="404" t="s">
        <v>380</v>
      </c>
      <c r="B7" s="405" t="s">
        <v>1375</v>
      </c>
      <c r="C7" s="405" t="s">
        <v>505</v>
      </c>
      <c r="D7" s="406" t="s">
        <v>252</v>
      </c>
      <c r="E7" s="407" t="s">
        <v>378</v>
      </c>
    </row>
    <row r="8" spans="1:5" s="246" customFormat="1" ht="18" customHeight="1">
      <c r="A8" s="408" t="s">
        <v>381</v>
      </c>
      <c r="B8" s="409" t="s">
        <v>235</v>
      </c>
      <c r="C8" s="392" t="s">
        <v>253</v>
      </c>
      <c r="D8" s="410" t="s">
        <v>254</v>
      </c>
      <c r="E8" s="411" t="s">
        <v>379</v>
      </c>
    </row>
    <row r="9" spans="1:5" s="246" customFormat="1" ht="26.25" customHeight="1" hidden="1">
      <c r="A9" s="412">
        <v>2011</v>
      </c>
      <c r="B9" s="413">
        <v>2149374</v>
      </c>
      <c r="C9" s="413">
        <v>633694</v>
      </c>
      <c r="D9" s="329">
        <f>C9/B9</f>
        <v>0.2948272380702474</v>
      </c>
      <c r="E9" s="393">
        <v>2011</v>
      </c>
    </row>
    <row r="10" spans="1:5" s="246" customFormat="1" ht="26.25" customHeight="1" hidden="1">
      <c r="A10" s="412">
        <v>2012</v>
      </c>
      <c r="B10" s="413">
        <v>2074918</v>
      </c>
      <c r="C10" s="413">
        <v>542885</v>
      </c>
      <c r="D10" s="329">
        <f>C10/B10</f>
        <v>0.2616416648754312</v>
      </c>
      <c r="E10" s="393">
        <v>2012</v>
      </c>
    </row>
    <row r="11" spans="1:5" s="246" customFormat="1" ht="26.25" customHeight="1">
      <c r="A11" s="412">
        <v>2013</v>
      </c>
      <c r="B11" s="413">
        <v>2097555</v>
      </c>
      <c r="C11" s="413">
        <v>601376</v>
      </c>
      <c r="D11" s="329">
        <f>C11/B11</f>
        <v>0.28670332839901697</v>
      </c>
      <c r="E11" s="393">
        <v>2013</v>
      </c>
    </row>
    <row r="12" spans="1:5" s="246" customFormat="1" ht="26.25" customHeight="1">
      <c r="A12" s="412">
        <v>2014</v>
      </c>
      <c r="B12" s="413">
        <v>2116830</v>
      </c>
      <c r="C12" s="413">
        <v>613616</v>
      </c>
      <c r="D12" s="329">
        <v>0.2898749545310677</v>
      </c>
      <c r="E12" s="393">
        <v>2014</v>
      </c>
    </row>
    <row r="13" spans="1:6" s="246" customFormat="1" ht="26.25" customHeight="1">
      <c r="A13" s="1139">
        <v>2015</v>
      </c>
      <c r="B13" s="1140">
        <v>2134232</v>
      </c>
      <c r="C13" s="1140">
        <v>594509</v>
      </c>
      <c r="D13" s="927">
        <v>0.2785587508761934</v>
      </c>
      <c r="E13" s="1075">
        <v>2015</v>
      </c>
      <c r="F13" s="1149"/>
    </row>
    <row r="14" spans="1:6" s="414" customFormat="1" ht="27" customHeight="1">
      <c r="A14" s="1141">
        <v>2016</v>
      </c>
      <c r="B14" s="1150">
        <v>2157080</v>
      </c>
      <c r="C14" s="1150">
        <v>598494</v>
      </c>
      <c r="D14" s="1151">
        <v>0.27745563446881893</v>
      </c>
      <c r="E14" s="1097">
        <v>2016</v>
      </c>
      <c r="F14" s="1142"/>
    </row>
    <row r="15" spans="1:6" s="246" customFormat="1" ht="26.25" customHeight="1">
      <c r="A15" s="1143" t="s">
        <v>255</v>
      </c>
      <c r="B15" s="1140">
        <v>635783</v>
      </c>
      <c r="C15" s="1140">
        <v>171501</v>
      </c>
      <c r="D15" s="927">
        <v>0.26974769693433137</v>
      </c>
      <c r="E15" s="1104" t="s">
        <v>2</v>
      </c>
      <c r="F15" s="1149"/>
    </row>
    <row r="16" spans="1:6" s="246" customFormat="1" ht="26.25" customHeight="1">
      <c r="A16" s="1143" t="s">
        <v>256</v>
      </c>
      <c r="B16" s="1140">
        <v>111849</v>
      </c>
      <c r="C16" s="1140">
        <v>27268</v>
      </c>
      <c r="D16" s="927">
        <v>0.24379297088038338</v>
      </c>
      <c r="E16" s="1104" t="s">
        <v>3</v>
      </c>
      <c r="F16" s="1149"/>
    </row>
    <row r="17" spans="1:6" s="246" customFormat="1" ht="26.25" customHeight="1">
      <c r="A17" s="1143" t="s">
        <v>257</v>
      </c>
      <c r="B17" s="1140">
        <v>106501</v>
      </c>
      <c r="C17" s="1140">
        <v>28679</v>
      </c>
      <c r="D17" s="927">
        <v>0.26928385648961045</v>
      </c>
      <c r="E17" s="1104" t="s">
        <v>4</v>
      </c>
      <c r="F17" s="1149"/>
    </row>
    <row r="18" spans="1:6" s="246" customFormat="1" ht="26.25" customHeight="1">
      <c r="A18" s="1143" t="s">
        <v>258</v>
      </c>
      <c r="B18" s="1140">
        <v>317599</v>
      </c>
      <c r="C18" s="1140">
        <v>73850</v>
      </c>
      <c r="D18" s="927">
        <v>0.2325259210513887</v>
      </c>
      <c r="E18" s="1104" t="s">
        <v>5</v>
      </c>
      <c r="F18" s="1149"/>
    </row>
    <row r="19" spans="1:6" s="246" customFormat="1" ht="26.25" customHeight="1">
      <c r="A19" s="1143" t="s">
        <v>259</v>
      </c>
      <c r="B19" s="1140">
        <v>174762</v>
      </c>
      <c r="C19" s="1140">
        <v>37267</v>
      </c>
      <c r="D19" s="927">
        <v>0.21324429795951064</v>
      </c>
      <c r="E19" s="1104" t="s">
        <v>6</v>
      </c>
      <c r="F19" s="1149"/>
    </row>
    <row r="20" spans="1:6" s="246" customFormat="1" ht="26.25" customHeight="1">
      <c r="A20" s="1143" t="s">
        <v>260</v>
      </c>
      <c r="B20" s="1140">
        <v>127022</v>
      </c>
      <c r="C20" s="1140">
        <v>22330</v>
      </c>
      <c r="D20" s="927">
        <v>0.17579631874793342</v>
      </c>
      <c r="E20" s="1104" t="s">
        <v>7</v>
      </c>
      <c r="F20" s="1149"/>
    </row>
    <row r="21" spans="1:6" s="246" customFormat="1" ht="26.25" customHeight="1">
      <c r="A21" s="1143" t="s">
        <v>261</v>
      </c>
      <c r="B21" s="1140">
        <v>42838</v>
      </c>
      <c r="C21" s="1140">
        <v>12031</v>
      </c>
      <c r="D21" s="927">
        <v>0.2808487791213409</v>
      </c>
      <c r="E21" s="1104" t="s">
        <v>262</v>
      </c>
      <c r="F21" s="1149"/>
    </row>
    <row r="22" spans="1:6" s="246" customFormat="1" ht="26.25" customHeight="1">
      <c r="A22" s="1143" t="s">
        <v>271</v>
      </c>
      <c r="B22" s="1076">
        <v>171870</v>
      </c>
      <c r="C22" s="1065">
        <v>55614</v>
      </c>
      <c r="D22" s="927">
        <v>0.32358177692441964</v>
      </c>
      <c r="E22" s="1109" t="s">
        <v>272</v>
      </c>
      <c r="F22" s="1149"/>
    </row>
    <row r="23" spans="1:6" s="246" customFormat="1" ht="26.25" customHeight="1">
      <c r="A23" s="1143" t="s">
        <v>263</v>
      </c>
      <c r="B23" s="1140">
        <v>56339</v>
      </c>
      <c r="C23" s="1140">
        <v>13409</v>
      </c>
      <c r="D23" s="927">
        <v>0.23800564440263405</v>
      </c>
      <c r="E23" s="1104" t="s">
        <v>8</v>
      </c>
      <c r="F23" s="1149"/>
    </row>
    <row r="24" spans="1:6" s="246" customFormat="1" ht="26.25" customHeight="1">
      <c r="A24" s="1143" t="s">
        <v>264</v>
      </c>
      <c r="B24" s="1140">
        <v>71362</v>
      </c>
      <c r="C24" s="1140">
        <v>22149</v>
      </c>
      <c r="D24" s="927">
        <v>0.31037526975140833</v>
      </c>
      <c r="E24" s="1104" t="s">
        <v>9</v>
      </c>
      <c r="F24" s="1149"/>
    </row>
    <row r="25" spans="1:6" s="246" customFormat="1" ht="26.25" customHeight="1">
      <c r="A25" s="1143" t="s">
        <v>265</v>
      </c>
      <c r="B25" s="1140">
        <v>57228</v>
      </c>
      <c r="C25" s="1140">
        <v>18159</v>
      </c>
      <c r="D25" s="927">
        <v>0.3173097085342839</v>
      </c>
      <c r="E25" s="1104" t="s">
        <v>10</v>
      </c>
      <c r="F25" s="1149"/>
    </row>
    <row r="26" spans="1:6" s="246" customFormat="1" ht="26.25" customHeight="1">
      <c r="A26" s="1143" t="s">
        <v>266</v>
      </c>
      <c r="B26" s="1140">
        <v>33324</v>
      </c>
      <c r="C26" s="1140">
        <v>36659</v>
      </c>
      <c r="D26" s="927">
        <v>1.1000780218461168</v>
      </c>
      <c r="E26" s="1104" t="s">
        <v>11</v>
      </c>
      <c r="F26" s="1149"/>
    </row>
    <row r="27" spans="1:6" s="246" customFormat="1" ht="26.25" customHeight="1">
      <c r="A27" s="1143" t="s">
        <v>267</v>
      </c>
      <c r="B27" s="1140">
        <v>102075</v>
      </c>
      <c r="C27" s="1140">
        <v>19659</v>
      </c>
      <c r="D27" s="927">
        <v>0.19259368111682587</v>
      </c>
      <c r="E27" s="1104" t="s">
        <v>12</v>
      </c>
      <c r="F27" s="1149"/>
    </row>
    <row r="28" spans="1:6" s="246" customFormat="1" ht="26.25" customHeight="1">
      <c r="A28" s="1143" t="s">
        <v>269</v>
      </c>
      <c r="B28" s="1140">
        <v>83371</v>
      </c>
      <c r="C28" s="1140">
        <v>17467</v>
      </c>
      <c r="D28" s="927">
        <v>0.20950930179558838</v>
      </c>
      <c r="E28" s="1104" t="s">
        <v>13</v>
      </c>
      <c r="F28" s="1149"/>
    </row>
    <row r="29" spans="1:6" s="246" customFormat="1" ht="26.25" customHeight="1" thickBot="1">
      <c r="A29" s="1144" t="s">
        <v>270</v>
      </c>
      <c r="B29" s="1122">
        <v>65157</v>
      </c>
      <c r="C29" s="1123">
        <v>42452</v>
      </c>
      <c r="D29" s="1152">
        <v>0.6515339871387572</v>
      </c>
      <c r="E29" s="1131" t="s">
        <v>14</v>
      </c>
      <c r="F29" s="1149"/>
    </row>
    <row r="30" spans="1:6" s="246" customFormat="1" ht="9.75" customHeight="1" thickTop="1">
      <c r="A30" s="1099"/>
      <c r="B30" s="1066"/>
      <c r="C30" s="1066"/>
      <c r="D30" s="1145"/>
      <c r="E30" s="1136"/>
      <c r="F30" s="1149"/>
    </row>
    <row r="31" spans="1:6" s="246" customFormat="1" ht="12" customHeight="1">
      <c r="A31" s="1153" t="s">
        <v>531</v>
      </c>
      <c r="B31" s="1066"/>
      <c r="C31" s="1066"/>
      <c r="D31" s="1145"/>
      <c r="E31" s="1146" t="s">
        <v>479</v>
      </c>
      <c r="F31" s="1149"/>
    </row>
    <row r="32" spans="1:6" s="246" customFormat="1" ht="12" customHeight="1">
      <c r="A32" s="68" t="s">
        <v>557</v>
      </c>
      <c r="B32" s="1147"/>
      <c r="C32" s="1147"/>
      <c r="D32" s="1147"/>
      <c r="E32" s="1148"/>
      <c r="F32" s="1149"/>
    </row>
    <row r="33" spans="1:6" ht="12" customHeight="1">
      <c r="A33" s="939" t="s">
        <v>1464</v>
      </c>
      <c r="B33" s="1154"/>
      <c r="C33" s="1154"/>
      <c r="D33" s="1154"/>
      <c r="E33" s="1155"/>
      <c r="F33" s="1155"/>
    </row>
    <row r="34" spans="1:6" ht="13.5">
      <c r="A34" s="1155"/>
      <c r="B34" s="1154"/>
      <c r="C34" s="1154"/>
      <c r="D34" s="1154"/>
      <c r="E34" s="1155"/>
      <c r="F34" s="1155"/>
    </row>
    <row r="35" spans="1:6" ht="13.5">
      <c r="A35" s="1155"/>
      <c r="B35" s="1154"/>
      <c r="C35" s="1154"/>
      <c r="D35" s="1154"/>
      <c r="E35" s="1155"/>
      <c r="F35" s="1155"/>
    </row>
  </sheetData>
  <sheetProtection/>
  <mergeCells count="2">
    <mergeCell ref="A3:E3"/>
    <mergeCell ref="A4:E4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ignoredErrors>
    <ignoredError sqref="D9 D10:D1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36"/>
  <sheetViews>
    <sheetView view="pageBreakPreview" zoomScaleSheetLayoutView="100" zoomScalePageLayoutView="0" workbookViewId="0" topLeftCell="A1">
      <selection activeCell="A1" sqref="A1"/>
    </sheetView>
  </sheetViews>
  <sheetFormatPr defaultColWidth="2.99609375" defaultRowHeight="13.5"/>
  <cols>
    <col min="1" max="1" width="5.4453125" style="123" customWidth="1"/>
    <col min="2" max="2" width="8.21484375" style="124" customWidth="1"/>
    <col min="3" max="3" width="12.77734375" style="124" customWidth="1"/>
    <col min="4" max="4" width="6.99609375" style="124" customWidth="1"/>
    <col min="5" max="5" width="4.77734375" style="124" customWidth="1"/>
    <col min="6" max="8" width="5.99609375" style="124" customWidth="1"/>
    <col min="9" max="9" width="4.77734375" style="124" customWidth="1"/>
    <col min="10" max="11" width="5.99609375" style="124" customWidth="1"/>
    <col min="12" max="12" width="3.99609375" style="124" customWidth="1"/>
    <col min="13" max="13" width="6.99609375" style="123" customWidth="1"/>
    <col min="14" max="14" width="14.77734375" style="124" customWidth="1"/>
    <col min="15" max="18" width="4.5546875" style="124" customWidth="1"/>
    <col min="19" max="19" width="8.77734375" style="124" customWidth="1"/>
    <col min="20" max="20" width="7.5546875" style="124" customWidth="1"/>
    <col min="21" max="21" width="5.99609375" style="124" customWidth="1"/>
    <col min="22" max="22" width="6.5546875" style="124" customWidth="1"/>
    <col min="23" max="24" width="4.77734375" style="124" customWidth="1"/>
    <col min="25" max="25" width="6.5546875" style="124" customWidth="1"/>
    <col min="26" max="26" width="5.99609375" style="124" customWidth="1"/>
    <col min="27" max="34" width="2.99609375" style="123" customWidth="1"/>
    <col min="35" max="16384" width="2.99609375" style="124" customWidth="1"/>
  </cols>
  <sheetData>
    <row r="1" spans="1:26" s="87" customFormat="1" ht="11.25" customHeight="1">
      <c r="A1" s="456" t="s">
        <v>526</v>
      </c>
      <c r="B1" s="457"/>
      <c r="C1" s="458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8"/>
      <c r="O1" s="457"/>
      <c r="P1" s="457"/>
      <c r="Q1" s="457"/>
      <c r="R1" s="457"/>
      <c r="S1" s="457"/>
      <c r="T1" s="457"/>
      <c r="U1" s="457"/>
      <c r="V1" s="458"/>
      <c r="W1" s="458"/>
      <c r="X1" s="458"/>
      <c r="Y1" s="458"/>
      <c r="Z1" s="459" t="s">
        <v>527</v>
      </c>
    </row>
    <row r="2" spans="1:26" s="88" customFormat="1" ht="12">
      <c r="A2" s="460"/>
      <c r="B2" s="18"/>
      <c r="C2" s="461"/>
      <c r="D2" s="18"/>
      <c r="E2" s="18"/>
      <c r="F2" s="18"/>
      <c r="G2" s="18"/>
      <c r="H2" s="18"/>
      <c r="I2" s="18"/>
      <c r="J2" s="18"/>
      <c r="K2" s="18"/>
      <c r="L2" s="18"/>
      <c r="M2" s="18"/>
      <c r="N2" s="461"/>
      <c r="O2" s="18"/>
      <c r="P2" s="18"/>
      <c r="Q2" s="18"/>
      <c r="R2" s="18"/>
      <c r="S2" s="18"/>
      <c r="T2" s="18"/>
      <c r="U2" s="18"/>
      <c r="V2" s="461"/>
      <c r="W2" s="461"/>
      <c r="X2" s="461"/>
      <c r="Y2" s="461"/>
      <c r="Z2" s="7"/>
    </row>
    <row r="3" spans="1:36" s="92" customFormat="1" ht="18" customHeight="1">
      <c r="A3" s="720" t="s">
        <v>310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 t="s">
        <v>313</v>
      </c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89"/>
      <c r="AB3" s="90"/>
      <c r="AC3" s="89"/>
      <c r="AD3" s="89"/>
      <c r="AE3" s="89"/>
      <c r="AF3" s="89"/>
      <c r="AG3" s="89"/>
      <c r="AH3" s="89"/>
      <c r="AI3" s="91"/>
      <c r="AJ3" s="89"/>
    </row>
    <row r="4" spans="1:36" s="96" customFormat="1" ht="12" customHeight="1">
      <c r="A4" s="29"/>
      <c r="B4" s="29"/>
      <c r="C4" s="462"/>
      <c r="D4" s="29"/>
      <c r="E4" s="29"/>
      <c r="F4" s="29"/>
      <c r="G4" s="29"/>
      <c r="H4" s="29"/>
      <c r="I4" s="29"/>
      <c r="J4" s="29"/>
      <c r="K4" s="29"/>
      <c r="L4" s="29"/>
      <c r="M4" s="29"/>
      <c r="N4" s="462"/>
      <c r="O4" s="29"/>
      <c r="P4" s="29"/>
      <c r="Q4" s="29"/>
      <c r="R4" s="29"/>
      <c r="S4" s="29"/>
      <c r="T4" s="29"/>
      <c r="U4" s="29"/>
      <c r="V4" s="462"/>
      <c r="W4" s="462"/>
      <c r="X4" s="462"/>
      <c r="Y4" s="462"/>
      <c r="Z4" s="29"/>
      <c r="AA4" s="93"/>
      <c r="AB4" s="94"/>
      <c r="AC4" s="93"/>
      <c r="AD4" s="93"/>
      <c r="AE4" s="93"/>
      <c r="AF4" s="93"/>
      <c r="AG4" s="93"/>
      <c r="AH4" s="93"/>
      <c r="AI4" s="95"/>
      <c r="AJ4" s="93"/>
    </row>
    <row r="5" spans="1:26" s="88" customFormat="1" ht="12" customHeight="1" thickBot="1">
      <c r="A5" s="12"/>
      <c r="B5" s="13"/>
      <c r="C5" s="463"/>
      <c r="D5" s="13"/>
      <c r="E5" s="13"/>
      <c r="F5" s="13"/>
      <c r="G5" s="13"/>
      <c r="H5" s="13"/>
      <c r="I5" s="13"/>
      <c r="J5" s="13"/>
      <c r="K5" s="13"/>
      <c r="L5" s="13"/>
      <c r="M5" s="13"/>
      <c r="N5" s="463"/>
      <c r="O5" s="13"/>
      <c r="P5" s="13"/>
      <c r="Q5" s="13"/>
      <c r="R5" s="13"/>
      <c r="S5" s="13"/>
      <c r="T5" s="13"/>
      <c r="U5" s="13"/>
      <c r="V5" s="463"/>
      <c r="W5" s="463"/>
      <c r="X5" s="463"/>
      <c r="Y5" s="463"/>
      <c r="Z5" s="464"/>
    </row>
    <row r="6" spans="1:26" s="97" customFormat="1" ht="12" customHeight="1" thickTop="1">
      <c r="A6" s="465"/>
      <c r="B6" s="466"/>
      <c r="C6" s="467"/>
      <c r="D6" s="739" t="s">
        <v>386</v>
      </c>
      <c r="E6" s="740"/>
      <c r="F6" s="740"/>
      <c r="G6" s="741"/>
      <c r="H6" s="739" t="s">
        <v>387</v>
      </c>
      <c r="I6" s="740"/>
      <c r="J6" s="740"/>
      <c r="K6" s="741"/>
      <c r="L6" s="468" t="s">
        <v>209</v>
      </c>
      <c r="M6" s="467" t="s">
        <v>209</v>
      </c>
      <c r="N6" s="467" t="s">
        <v>112</v>
      </c>
      <c r="O6" s="739" t="s">
        <v>113</v>
      </c>
      <c r="P6" s="740"/>
      <c r="Q6" s="740"/>
      <c r="R6" s="741"/>
      <c r="S6" s="737" t="s">
        <v>210</v>
      </c>
      <c r="T6" s="469" t="s">
        <v>114</v>
      </c>
      <c r="U6" s="469" t="s">
        <v>78</v>
      </c>
      <c r="V6" s="467" t="s">
        <v>394</v>
      </c>
      <c r="W6" s="746" t="s">
        <v>79</v>
      </c>
      <c r="X6" s="747"/>
      <c r="Y6" s="748"/>
      <c r="Z6" s="470"/>
    </row>
    <row r="7" spans="1:27" s="97" customFormat="1" ht="12" customHeight="1">
      <c r="A7" s="471" t="s">
        <v>395</v>
      </c>
      <c r="B7" s="472" t="s">
        <v>76</v>
      </c>
      <c r="C7" s="473" t="s">
        <v>115</v>
      </c>
      <c r="D7" s="749" t="s">
        <v>396</v>
      </c>
      <c r="E7" s="750"/>
      <c r="F7" s="750"/>
      <c r="G7" s="751"/>
      <c r="H7" s="749" t="s">
        <v>396</v>
      </c>
      <c r="I7" s="750"/>
      <c r="J7" s="750"/>
      <c r="K7" s="751"/>
      <c r="L7" s="474" t="s">
        <v>116</v>
      </c>
      <c r="M7" s="475" t="s">
        <v>397</v>
      </c>
      <c r="N7" s="473" t="s">
        <v>85</v>
      </c>
      <c r="O7" s="749"/>
      <c r="P7" s="750"/>
      <c r="Q7" s="750"/>
      <c r="R7" s="751"/>
      <c r="S7" s="738"/>
      <c r="T7" s="475" t="s">
        <v>117</v>
      </c>
      <c r="U7" s="475" t="s">
        <v>85</v>
      </c>
      <c r="V7" s="473" t="s">
        <v>118</v>
      </c>
      <c r="W7" s="1177"/>
      <c r="X7" s="1178"/>
      <c r="Y7" s="1179"/>
      <c r="Z7" s="477" t="s">
        <v>398</v>
      </c>
      <c r="AA7" s="99"/>
    </row>
    <row r="8" spans="1:37" s="97" customFormat="1" ht="15" customHeight="1">
      <c r="A8" s="471"/>
      <c r="B8" s="478" t="s">
        <v>399</v>
      </c>
      <c r="C8" s="473"/>
      <c r="D8" s="726" t="s">
        <v>119</v>
      </c>
      <c r="E8" s="727"/>
      <c r="F8" s="727"/>
      <c r="G8" s="728"/>
      <c r="H8" s="726" t="s">
        <v>120</v>
      </c>
      <c r="I8" s="727"/>
      <c r="J8" s="727"/>
      <c r="K8" s="728"/>
      <c r="L8" s="481" t="s">
        <v>121</v>
      </c>
      <c r="M8" s="702" t="s">
        <v>400</v>
      </c>
      <c r="N8" s="483"/>
      <c r="O8" s="734" t="s">
        <v>122</v>
      </c>
      <c r="P8" s="735"/>
      <c r="Q8" s="735"/>
      <c r="R8" s="736"/>
      <c r="S8" s="702" t="s">
        <v>401</v>
      </c>
      <c r="T8" s="476"/>
      <c r="U8" s="475"/>
      <c r="V8" s="473" t="s">
        <v>123</v>
      </c>
      <c r="W8" s="1180"/>
      <c r="X8" s="1181"/>
      <c r="Y8" s="1182"/>
      <c r="Z8" s="477"/>
      <c r="AA8" s="99"/>
      <c r="AK8" s="100"/>
    </row>
    <row r="9" spans="1:27" s="97" customFormat="1" ht="12.75" customHeight="1">
      <c r="A9" s="471" t="s">
        <v>402</v>
      </c>
      <c r="B9" s="484" t="s">
        <v>1471</v>
      </c>
      <c r="C9" s="485" t="s">
        <v>403</v>
      </c>
      <c r="D9" s="486"/>
      <c r="E9" s="742" t="s">
        <v>404</v>
      </c>
      <c r="F9" s="742" t="s">
        <v>405</v>
      </c>
      <c r="G9" s="752" t="s">
        <v>91</v>
      </c>
      <c r="H9" s="472"/>
      <c r="I9" s="742" t="s">
        <v>404</v>
      </c>
      <c r="J9" s="742" t="s">
        <v>406</v>
      </c>
      <c r="K9" s="743" t="s">
        <v>91</v>
      </c>
      <c r="L9" s="474"/>
      <c r="M9" s="733"/>
      <c r="N9" s="1183"/>
      <c r="O9" s="743" t="s">
        <v>124</v>
      </c>
      <c r="P9" s="743" t="s">
        <v>125</v>
      </c>
      <c r="Q9" s="743" t="s">
        <v>126</v>
      </c>
      <c r="R9" s="743" t="s">
        <v>98</v>
      </c>
      <c r="S9" s="702"/>
      <c r="T9" s="476"/>
      <c r="U9" s="475"/>
      <c r="V9" s="487"/>
      <c r="W9" s="487" t="s">
        <v>92</v>
      </c>
      <c r="X9" s="487" t="s">
        <v>93</v>
      </c>
      <c r="Y9" s="473" t="s">
        <v>94</v>
      </c>
      <c r="Z9" s="477" t="s">
        <v>407</v>
      </c>
      <c r="AA9" s="99"/>
    </row>
    <row r="10" spans="1:27" s="97" customFormat="1" ht="12.75" customHeight="1">
      <c r="A10" s="488"/>
      <c r="B10" s="445" t="s">
        <v>389</v>
      </c>
      <c r="C10" s="489"/>
      <c r="D10" s="490"/>
      <c r="E10" s="1184"/>
      <c r="F10" s="1184"/>
      <c r="G10" s="1184"/>
      <c r="H10" s="491"/>
      <c r="I10" s="1184"/>
      <c r="J10" s="745"/>
      <c r="K10" s="744"/>
      <c r="L10" s="494"/>
      <c r="M10" s="495"/>
      <c r="N10" s="1185"/>
      <c r="O10" s="744"/>
      <c r="P10" s="744"/>
      <c r="Q10" s="744"/>
      <c r="R10" s="744"/>
      <c r="S10" s="703"/>
      <c r="T10" s="492"/>
      <c r="U10" s="493"/>
      <c r="V10" s="497"/>
      <c r="W10" s="497"/>
      <c r="X10" s="497"/>
      <c r="Y10" s="498"/>
      <c r="Z10" s="499"/>
      <c r="AA10" s="99"/>
    </row>
    <row r="11" spans="1:27" s="103" customFormat="1" ht="18" customHeight="1" hidden="1">
      <c r="A11" s="500">
        <v>2007</v>
      </c>
      <c r="B11" s="501" t="s">
        <v>1465</v>
      </c>
      <c r="C11" s="502"/>
      <c r="D11" s="503">
        <v>565524</v>
      </c>
      <c r="E11" s="527" t="s">
        <v>344</v>
      </c>
      <c r="F11" s="503">
        <v>203753</v>
      </c>
      <c r="G11" s="503">
        <v>361771</v>
      </c>
      <c r="H11" s="503">
        <v>493124</v>
      </c>
      <c r="I11" s="527" t="s">
        <v>344</v>
      </c>
      <c r="J11" s="503">
        <v>182447.28</v>
      </c>
      <c r="K11" s="503">
        <v>310677</v>
      </c>
      <c r="L11" s="504"/>
      <c r="M11" s="505">
        <v>64128</v>
      </c>
      <c r="N11" s="506"/>
      <c r="O11" s="507">
        <v>1259</v>
      </c>
      <c r="P11" s="507">
        <v>271</v>
      </c>
      <c r="Q11" s="507">
        <v>675</v>
      </c>
      <c r="R11" s="507">
        <v>37</v>
      </c>
      <c r="S11" s="506"/>
      <c r="T11" s="503">
        <v>1018713</v>
      </c>
      <c r="U11" s="506"/>
      <c r="V11" s="506"/>
      <c r="W11" s="506"/>
      <c r="X11" s="506"/>
      <c r="Y11" s="508"/>
      <c r="Z11" s="500">
        <v>2007</v>
      </c>
      <c r="AA11" s="102"/>
    </row>
    <row r="12" spans="1:27" s="103" customFormat="1" ht="18" customHeight="1" hidden="1">
      <c r="A12" s="500">
        <v>2008</v>
      </c>
      <c r="B12" s="509" t="s">
        <v>1466</v>
      </c>
      <c r="C12" s="510"/>
      <c r="D12" s="511">
        <v>564416</v>
      </c>
      <c r="E12" s="527" t="s">
        <v>344</v>
      </c>
      <c r="F12" s="511">
        <v>159820</v>
      </c>
      <c r="G12" s="511">
        <v>404596</v>
      </c>
      <c r="H12" s="511">
        <v>464182</v>
      </c>
      <c r="I12" s="527" t="s">
        <v>344</v>
      </c>
      <c r="J12" s="511">
        <v>130304</v>
      </c>
      <c r="K12" s="511">
        <v>333878</v>
      </c>
      <c r="L12" s="512"/>
      <c r="M12" s="513">
        <v>60238</v>
      </c>
      <c r="N12" s="514"/>
      <c r="O12" s="515">
        <v>1436.7</v>
      </c>
      <c r="P12" s="515">
        <v>148</v>
      </c>
      <c r="Q12" s="515">
        <v>693.1</v>
      </c>
      <c r="R12" s="515">
        <v>53.1</v>
      </c>
      <c r="S12" s="514"/>
      <c r="T12" s="511">
        <v>1103783</v>
      </c>
      <c r="U12" s="514"/>
      <c r="V12" s="514"/>
      <c r="W12" s="514"/>
      <c r="X12" s="514"/>
      <c r="Y12" s="516"/>
      <c r="Z12" s="500">
        <v>2008</v>
      </c>
      <c r="AA12" s="102"/>
    </row>
    <row r="13" spans="1:26" s="104" customFormat="1" ht="17.25" customHeight="1" hidden="1">
      <c r="A13" s="517">
        <v>2009</v>
      </c>
      <c r="B13" s="518" t="s">
        <v>1467</v>
      </c>
      <c r="C13" s="519"/>
      <c r="D13" s="511">
        <v>611941</v>
      </c>
      <c r="E13" s="520">
        <v>0</v>
      </c>
      <c r="F13" s="511">
        <v>86710</v>
      </c>
      <c r="G13" s="511">
        <v>525231</v>
      </c>
      <c r="H13" s="511">
        <v>496126</v>
      </c>
      <c r="I13" s="511">
        <v>0</v>
      </c>
      <c r="J13" s="511">
        <v>79592</v>
      </c>
      <c r="K13" s="511">
        <v>416534</v>
      </c>
      <c r="L13" s="512"/>
      <c r="M13" s="513">
        <v>42015</v>
      </c>
      <c r="N13" s="514"/>
      <c r="O13" s="515">
        <v>1310</v>
      </c>
      <c r="P13" s="515">
        <v>193</v>
      </c>
      <c r="Q13" s="515">
        <v>646</v>
      </c>
      <c r="R13" s="515">
        <v>12</v>
      </c>
      <c r="S13" s="514"/>
      <c r="T13" s="511">
        <v>1246632</v>
      </c>
      <c r="U13" s="514"/>
      <c r="V13" s="514"/>
      <c r="W13" s="514"/>
      <c r="X13" s="514"/>
      <c r="Y13" s="516"/>
      <c r="Z13" s="500">
        <v>2009</v>
      </c>
    </row>
    <row r="14" spans="1:26" s="104" customFormat="1" ht="18" customHeight="1" hidden="1">
      <c r="A14" s="517">
        <v>2010</v>
      </c>
      <c r="B14" s="518" t="s">
        <v>1468</v>
      </c>
      <c r="C14" s="519"/>
      <c r="D14" s="511">
        <v>652829</v>
      </c>
      <c r="E14" s="520">
        <v>0</v>
      </c>
      <c r="F14" s="511">
        <v>88339</v>
      </c>
      <c r="G14" s="511">
        <v>564490</v>
      </c>
      <c r="H14" s="511">
        <v>519401</v>
      </c>
      <c r="I14" s="511">
        <v>0</v>
      </c>
      <c r="J14" s="511">
        <v>75358</v>
      </c>
      <c r="K14" s="511">
        <v>444044</v>
      </c>
      <c r="L14" s="512"/>
      <c r="M14" s="513">
        <v>70828</v>
      </c>
      <c r="N14" s="514"/>
      <c r="O14" s="515">
        <v>2012</v>
      </c>
      <c r="P14" s="515">
        <v>301</v>
      </c>
      <c r="Q14" s="515">
        <v>1000</v>
      </c>
      <c r="R14" s="515">
        <v>44</v>
      </c>
      <c r="S14" s="514"/>
      <c r="T14" s="511">
        <v>1465530</v>
      </c>
      <c r="U14" s="514"/>
      <c r="V14" s="514"/>
      <c r="W14" s="514"/>
      <c r="X14" s="514"/>
      <c r="Y14" s="516"/>
      <c r="Z14" s="500">
        <v>2010</v>
      </c>
    </row>
    <row r="15" spans="1:26" s="104" customFormat="1" ht="18" customHeight="1">
      <c r="A15" s="517">
        <v>2011</v>
      </c>
      <c r="B15" s="518" t="s">
        <v>1469</v>
      </c>
      <c r="C15" s="519"/>
      <c r="D15" s="511">
        <v>657759</v>
      </c>
      <c r="E15" s="520">
        <v>170</v>
      </c>
      <c r="F15" s="511">
        <v>46117</v>
      </c>
      <c r="G15" s="511">
        <v>611472</v>
      </c>
      <c r="H15" s="511">
        <v>556001</v>
      </c>
      <c r="I15" s="511">
        <v>4237</v>
      </c>
      <c r="J15" s="511">
        <v>43067</v>
      </c>
      <c r="K15" s="511">
        <v>508697</v>
      </c>
      <c r="L15" s="512"/>
      <c r="M15" s="513">
        <v>93910</v>
      </c>
      <c r="N15" s="514"/>
      <c r="O15" s="515">
        <v>2000</v>
      </c>
      <c r="P15" s="515">
        <v>290</v>
      </c>
      <c r="Q15" s="515">
        <v>826</v>
      </c>
      <c r="R15" s="515">
        <v>76</v>
      </c>
      <c r="S15" s="514"/>
      <c r="T15" s="511">
        <v>1479225</v>
      </c>
      <c r="U15" s="514"/>
      <c r="V15" s="514"/>
      <c r="W15" s="514"/>
      <c r="X15" s="514"/>
      <c r="Y15" s="516"/>
      <c r="Z15" s="500">
        <v>2011</v>
      </c>
    </row>
    <row r="16" spans="1:26" s="104" customFormat="1" ht="18" customHeight="1">
      <c r="A16" s="517">
        <v>2012</v>
      </c>
      <c r="B16" s="521" t="s">
        <v>1470</v>
      </c>
      <c r="C16" s="519"/>
      <c r="D16" s="522">
        <v>648864</v>
      </c>
      <c r="E16" s="527" t="s">
        <v>344</v>
      </c>
      <c r="F16" s="522">
        <v>41836</v>
      </c>
      <c r="G16" s="522">
        <v>607028</v>
      </c>
      <c r="H16" s="522">
        <v>542885</v>
      </c>
      <c r="I16" s="522">
        <v>2398</v>
      </c>
      <c r="J16" s="522">
        <v>45163</v>
      </c>
      <c r="K16" s="522">
        <v>495324</v>
      </c>
      <c r="L16" s="523"/>
      <c r="M16" s="524">
        <v>79418</v>
      </c>
      <c r="N16" s="514"/>
      <c r="O16" s="524">
        <v>1846</v>
      </c>
      <c r="P16" s="524">
        <v>349</v>
      </c>
      <c r="Q16" s="524">
        <v>597</v>
      </c>
      <c r="R16" s="524">
        <v>26</v>
      </c>
      <c r="S16" s="514"/>
      <c r="T16" s="522">
        <v>1678607</v>
      </c>
      <c r="U16" s="514"/>
      <c r="V16" s="514"/>
      <c r="W16" s="514"/>
      <c r="X16" s="514"/>
      <c r="Y16" s="516"/>
      <c r="Z16" s="500">
        <v>2012</v>
      </c>
    </row>
    <row r="17" spans="1:34" s="107" customFormat="1" ht="18" customHeight="1">
      <c r="A17" s="517">
        <v>2013</v>
      </c>
      <c r="B17" s="521" t="s">
        <v>1470</v>
      </c>
      <c r="C17" s="519"/>
      <c r="D17" s="522">
        <v>648864</v>
      </c>
      <c r="E17" s="527" t="s">
        <v>344</v>
      </c>
      <c r="F17" s="522">
        <v>41836</v>
      </c>
      <c r="G17" s="522">
        <v>607028</v>
      </c>
      <c r="H17" s="522">
        <v>542885</v>
      </c>
      <c r="I17" s="522">
        <v>2398</v>
      </c>
      <c r="J17" s="522">
        <v>45163</v>
      </c>
      <c r="K17" s="522">
        <v>495324</v>
      </c>
      <c r="L17" s="523"/>
      <c r="M17" s="524">
        <v>79418</v>
      </c>
      <c r="N17" s="514"/>
      <c r="O17" s="524">
        <v>1846</v>
      </c>
      <c r="P17" s="524">
        <v>349</v>
      </c>
      <c r="Q17" s="524">
        <v>597</v>
      </c>
      <c r="R17" s="524">
        <v>26</v>
      </c>
      <c r="S17" s="514"/>
      <c r="T17" s="522">
        <v>1678607</v>
      </c>
      <c r="U17" s="514"/>
      <c r="V17" s="514"/>
      <c r="W17" s="514"/>
      <c r="X17" s="514"/>
      <c r="Y17" s="516"/>
      <c r="Z17" s="500">
        <v>2013</v>
      </c>
      <c r="AA17" s="105"/>
      <c r="AB17" s="106"/>
      <c r="AC17" s="106"/>
      <c r="AD17" s="106"/>
      <c r="AE17" s="106"/>
      <c r="AF17" s="106"/>
      <c r="AG17" s="106"/>
      <c r="AH17" s="106"/>
    </row>
    <row r="18" spans="1:34" s="107" customFormat="1" ht="18" customHeight="1">
      <c r="A18" s="653">
        <v>2014</v>
      </c>
      <c r="B18" s="521" t="s">
        <v>2118</v>
      </c>
      <c r="C18" s="525"/>
      <c r="D18" s="1186">
        <v>670238</v>
      </c>
      <c r="E18" s="527" t="s">
        <v>344</v>
      </c>
      <c r="F18" s="1186">
        <v>24724</v>
      </c>
      <c r="G18" s="1186">
        <v>645514</v>
      </c>
      <c r="H18" s="1186">
        <v>573924</v>
      </c>
      <c r="I18" s="527" t="s">
        <v>344</v>
      </c>
      <c r="J18" s="1186">
        <v>31013</v>
      </c>
      <c r="K18" s="1186">
        <v>542911</v>
      </c>
      <c r="L18" s="525"/>
      <c r="M18" s="1187">
        <v>90266</v>
      </c>
      <c r="N18" s="500"/>
      <c r="O18" s="527">
        <v>770</v>
      </c>
      <c r="P18" s="527">
        <v>365</v>
      </c>
      <c r="Q18" s="527">
        <v>616</v>
      </c>
      <c r="R18" s="527">
        <v>30</v>
      </c>
      <c r="S18" s="527"/>
      <c r="T18" s="1186">
        <v>1845412</v>
      </c>
      <c r="U18" s="500"/>
      <c r="V18" s="500"/>
      <c r="W18" s="500"/>
      <c r="X18" s="500"/>
      <c r="Y18" s="528"/>
      <c r="Z18" s="500">
        <v>2014</v>
      </c>
      <c r="AA18" s="105"/>
      <c r="AB18" s="106"/>
      <c r="AC18" s="106"/>
      <c r="AD18" s="106"/>
      <c r="AE18" s="106"/>
      <c r="AF18" s="106"/>
      <c r="AG18" s="106"/>
      <c r="AH18" s="106"/>
    </row>
    <row r="19" spans="1:34" s="107" customFormat="1" ht="18" customHeight="1">
      <c r="A19" s="653">
        <v>2015</v>
      </c>
      <c r="B19" s="521" t="s">
        <v>2119</v>
      </c>
      <c r="C19" s="525"/>
      <c r="D19" s="1186">
        <v>741389</v>
      </c>
      <c r="E19" s="526">
        <v>0</v>
      </c>
      <c r="F19" s="1186">
        <v>8654</v>
      </c>
      <c r="G19" s="1186">
        <v>732735</v>
      </c>
      <c r="H19" s="1186">
        <v>556029.8793811005</v>
      </c>
      <c r="I19" s="527">
        <v>1902.3</v>
      </c>
      <c r="J19" s="1186">
        <v>6100.299999999999</v>
      </c>
      <c r="K19" s="1186">
        <v>548027.2793811006</v>
      </c>
      <c r="L19" s="525"/>
      <c r="M19" s="1187">
        <v>114306</v>
      </c>
      <c r="N19" s="500"/>
      <c r="O19" s="526">
        <v>748.469</v>
      </c>
      <c r="P19" s="526">
        <v>351.499</v>
      </c>
      <c r="Q19" s="526">
        <v>500.80999999999995</v>
      </c>
      <c r="R19" s="526">
        <v>57.108000000000004</v>
      </c>
      <c r="S19" s="527"/>
      <c r="T19" s="1186">
        <v>1998062.5</v>
      </c>
      <c r="U19" s="500"/>
      <c r="V19" s="500"/>
      <c r="W19" s="500"/>
      <c r="X19" s="500"/>
      <c r="Y19" s="528"/>
      <c r="Z19" s="500">
        <v>2015</v>
      </c>
      <c r="AA19" s="105"/>
      <c r="AB19" s="444"/>
      <c r="AC19" s="444"/>
      <c r="AD19" s="444"/>
      <c r="AE19" s="444"/>
      <c r="AF19" s="444"/>
      <c r="AG19" s="444"/>
      <c r="AH19" s="444"/>
    </row>
    <row r="20" spans="1:34" s="107" customFormat="1" ht="19.5" customHeight="1">
      <c r="A20" s="1156">
        <v>2016</v>
      </c>
      <c r="B20" s="1159" t="s">
        <v>1509</v>
      </c>
      <c r="C20" s="1160"/>
      <c r="D20" s="1188">
        <v>797088</v>
      </c>
      <c r="E20" s="1162">
        <v>0</v>
      </c>
      <c r="F20" s="1188">
        <v>7696</v>
      </c>
      <c r="G20" s="1188">
        <v>789392</v>
      </c>
      <c r="H20" s="1188">
        <v>623451</v>
      </c>
      <c r="I20" s="1189">
        <v>2549</v>
      </c>
      <c r="J20" s="1188">
        <v>5009</v>
      </c>
      <c r="K20" s="1188">
        <v>615893</v>
      </c>
      <c r="L20" s="1160"/>
      <c r="M20" s="1188">
        <v>128020</v>
      </c>
      <c r="N20" s="1163"/>
      <c r="O20" s="1162">
        <v>858</v>
      </c>
      <c r="P20" s="1162">
        <v>380</v>
      </c>
      <c r="Q20" s="1162">
        <v>8637</v>
      </c>
      <c r="R20" s="1162">
        <v>23</v>
      </c>
      <c r="S20" s="1164"/>
      <c r="T20" s="1188">
        <v>2230701</v>
      </c>
      <c r="U20" s="1163"/>
      <c r="V20" s="1163"/>
      <c r="W20" s="500"/>
      <c r="X20" s="500"/>
      <c r="Y20" s="528"/>
      <c r="Z20" s="1157">
        <v>2016</v>
      </c>
      <c r="AA20" s="105"/>
      <c r="AB20" s="106"/>
      <c r="AC20" s="106"/>
      <c r="AD20" s="106"/>
      <c r="AE20" s="106"/>
      <c r="AF20" s="106"/>
      <c r="AG20" s="106"/>
      <c r="AH20" s="106"/>
    </row>
    <row r="21" spans="1:34" s="107" customFormat="1" ht="19.5" customHeight="1">
      <c r="A21" s="1156"/>
      <c r="B21" s="1159" t="s">
        <v>1510</v>
      </c>
      <c r="C21" s="1160"/>
      <c r="D21" s="1161" t="s">
        <v>1511</v>
      </c>
      <c r="E21" s="1162" t="s">
        <v>558</v>
      </c>
      <c r="F21" s="1161" t="s">
        <v>1512</v>
      </c>
      <c r="G21" s="1161" t="s">
        <v>1523</v>
      </c>
      <c r="H21" s="1161" t="s">
        <v>1513</v>
      </c>
      <c r="I21" s="1162" t="s">
        <v>1514</v>
      </c>
      <c r="J21" s="1161" t="s">
        <v>1515</v>
      </c>
      <c r="K21" s="1161" t="s">
        <v>1516</v>
      </c>
      <c r="L21" s="1160"/>
      <c r="M21" s="1161" t="s">
        <v>1517</v>
      </c>
      <c r="N21" s="1163"/>
      <c r="O21" s="1162" t="s">
        <v>1518</v>
      </c>
      <c r="P21" s="1162" t="s">
        <v>1519</v>
      </c>
      <c r="Q21" s="1162" t="s">
        <v>1520</v>
      </c>
      <c r="R21" s="1162" t="s">
        <v>1521</v>
      </c>
      <c r="S21" s="1164"/>
      <c r="T21" s="1161" t="s">
        <v>1522</v>
      </c>
      <c r="U21" s="1163"/>
      <c r="V21" s="1163"/>
      <c r="W21" s="500"/>
      <c r="X21" s="500"/>
      <c r="Y21" s="528"/>
      <c r="Z21" s="1157"/>
      <c r="AA21" s="105"/>
      <c r="AB21" s="106"/>
      <c r="AC21" s="106"/>
      <c r="AD21" s="106"/>
      <c r="AE21" s="106"/>
      <c r="AF21" s="106"/>
      <c r="AG21" s="106"/>
      <c r="AH21" s="106"/>
    </row>
    <row r="22" spans="1:34" s="107" customFormat="1" ht="4.5" customHeight="1">
      <c r="A22" s="1158"/>
      <c r="B22" s="1159"/>
      <c r="C22" s="1160"/>
      <c r="D22" s="1161"/>
      <c r="E22" s="1162"/>
      <c r="F22" s="1161"/>
      <c r="G22" s="1161"/>
      <c r="H22" s="1161"/>
      <c r="I22" s="1162"/>
      <c r="J22" s="1161"/>
      <c r="K22" s="1161"/>
      <c r="L22" s="1160"/>
      <c r="M22" s="1161"/>
      <c r="N22" s="1163"/>
      <c r="O22" s="1162"/>
      <c r="P22" s="1162"/>
      <c r="Q22" s="1162"/>
      <c r="R22" s="1162"/>
      <c r="S22" s="1164"/>
      <c r="T22" s="1161"/>
      <c r="U22" s="1163"/>
      <c r="V22" s="1163"/>
      <c r="W22" s="500"/>
      <c r="X22" s="500"/>
      <c r="Y22" s="528"/>
      <c r="Z22" s="500"/>
      <c r="AA22" s="105"/>
      <c r="AB22" s="106"/>
      <c r="AC22" s="106"/>
      <c r="AD22" s="106"/>
      <c r="AE22" s="106"/>
      <c r="AF22" s="106"/>
      <c r="AG22" s="106"/>
      <c r="AH22" s="106"/>
    </row>
    <row r="23" spans="1:34" s="108" customFormat="1" ht="17.25" customHeight="1">
      <c r="A23" s="611" t="s">
        <v>2120</v>
      </c>
      <c r="B23" s="1190" t="s">
        <v>2121</v>
      </c>
      <c r="C23" s="1160"/>
      <c r="D23" s="1191">
        <v>643924</v>
      </c>
      <c r="E23" s="527">
        <v>0</v>
      </c>
      <c r="F23" s="1191">
        <v>2112</v>
      </c>
      <c r="G23" s="1191">
        <v>641812</v>
      </c>
      <c r="H23" s="1191">
        <v>487828.01584699436</v>
      </c>
      <c r="I23" s="527">
        <v>0</v>
      </c>
      <c r="J23" s="1191">
        <v>1728.836612021858</v>
      </c>
      <c r="K23" s="1191">
        <v>486099.1792349725</v>
      </c>
      <c r="L23" s="1165"/>
      <c r="M23" s="1191">
        <v>112710.00313341361</v>
      </c>
      <c r="N23" s="1166"/>
      <c r="O23" s="1164">
        <v>692</v>
      </c>
      <c r="P23" s="1164">
        <v>261</v>
      </c>
      <c r="Q23" s="1164">
        <v>8551</v>
      </c>
      <c r="R23" s="1164">
        <v>23</v>
      </c>
      <c r="S23" s="1167"/>
      <c r="T23" s="1191">
        <v>1451853.5</v>
      </c>
      <c r="U23" s="1166"/>
      <c r="V23" s="1166"/>
      <c r="W23" s="1168"/>
      <c r="X23" s="1168"/>
      <c r="Y23" s="1169"/>
      <c r="Z23" s="1163" t="s">
        <v>388</v>
      </c>
      <c r="AA23" s="102"/>
      <c r="AB23" s="102"/>
      <c r="AC23" s="102"/>
      <c r="AD23" s="102"/>
      <c r="AE23" s="102"/>
      <c r="AF23" s="102"/>
      <c r="AG23" s="102"/>
      <c r="AH23" s="102"/>
    </row>
    <row r="24" spans="1:34" s="108" customFormat="1" ht="23.25" customHeight="1">
      <c r="A24" s="1170"/>
      <c r="B24" s="1192" t="s">
        <v>2122</v>
      </c>
      <c r="C24" s="1171"/>
      <c r="D24" s="1193" t="s">
        <v>1524</v>
      </c>
      <c r="E24" s="1194" t="s">
        <v>558</v>
      </c>
      <c r="F24" s="1193" t="s">
        <v>1525</v>
      </c>
      <c r="G24" s="1193" t="s">
        <v>1526</v>
      </c>
      <c r="H24" s="1193" t="s">
        <v>1527</v>
      </c>
      <c r="I24" s="1194" t="s">
        <v>558</v>
      </c>
      <c r="J24" s="1193" t="s">
        <v>1528</v>
      </c>
      <c r="K24" s="1193" t="s">
        <v>1529</v>
      </c>
      <c r="L24" s="1172"/>
      <c r="M24" s="1193" t="s">
        <v>1530</v>
      </c>
      <c r="N24" s="1173"/>
      <c r="O24" s="1193" t="s">
        <v>1531</v>
      </c>
      <c r="P24" s="1193" t="s">
        <v>1532</v>
      </c>
      <c r="Q24" s="1193" t="s">
        <v>1533</v>
      </c>
      <c r="R24" s="1193" t="s">
        <v>1521</v>
      </c>
      <c r="S24" s="1174"/>
      <c r="T24" s="1193" t="s">
        <v>1534</v>
      </c>
      <c r="U24" s="1173"/>
      <c r="V24" s="1173"/>
      <c r="W24" s="1175"/>
      <c r="X24" s="1175"/>
      <c r="Y24" s="1176"/>
      <c r="Z24" s="529"/>
      <c r="AA24" s="102"/>
      <c r="AB24" s="102"/>
      <c r="AC24" s="102"/>
      <c r="AD24" s="102"/>
      <c r="AE24" s="102"/>
      <c r="AF24" s="102"/>
      <c r="AG24" s="102"/>
      <c r="AH24" s="102"/>
    </row>
    <row r="25" spans="1:34" s="108" customFormat="1" ht="18.75" customHeight="1">
      <c r="A25" s="500" t="s">
        <v>559</v>
      </c>
      <c r="B25" s="1195" t="s">
        <v>1535</v>
      </c>
      <c r="C25" s="525" t="s">
        <v>1540</v>
      </c>
      <c r="D25" s="1186">
        <v>220000</v>
      </c>
      <c r="E25" s="526"/>
      <c r="F25" s="526"/>
      <c r="G25" s="1186">
        <v>220000</v>
      </c>
      <c r="H25" s="1186">
        <v>168941</v>
      </c>
      <c r="I25" s="526"/>
      <c r="J25" s="526"/>
      <c r="K25" s="1186">
        <v>168941</v>
      </c>
      <c r="L25" s="1196">
        <v>97.48743718592965</v>
      </c>
      <c r="M25" s="1197">
        <v>32774.554000000004</v>
      </c>
      <c r="N25" s="1198" t="s">
        <v>1566</v>
      </c>
      <c r="O25" s="527">
        <v>193.8</v>
      </c>
      <c r="P25" s="526"/>
      <c r="Q25" s="527">
        <v>157.5</v>
      </c>
      <c r="R25" s="526"/>
      <c r="S25" s="500" t="s">
        <v>1567</v>
      </c>
      <c r="T25" s="1187">
        <v>243204</v>
      </c>
      <c r="U25" s="500" t="s">
        <v>1568</v>
      </c>
      <c r="V25" s="500" t="s">
        <v>1569</v>
      </c>
      <c r="W25" s="500" t="s">
        <v>1570</v>
      </c>
      <c r="X25" s="500" t="s">
        <v>1571</v>
      </c>
      <c r="Y25" s="528" t="s">
        <v>1572</v>
      </c>
      <c r="Z25" s="500" t="s">
        <v>2</v>
      </c>
      <c r="AA25" s="102"/>
      <c r="AB25" s="102"/>
      <c r="AC25" s="102"/>
      <c r="AD25" s="102"/>
      <c r="AE25" s="102"/>
      <c r="AF25" s="102"/>
      <c r="AG25" s="102"/>
      <c r="AH25" s="102"/>
    </row>
    <row r="26" spans="1:34" s="108" customFormat="1" ht="18.75" customHeight="1">
      <c r="A26" s="500" t="s">
        <v>560</v>
      </c>
      <c r="B26" s="1195" t="s">
        <v>1536</v>
      </c>
      <c r="C26" s="525" t="s">
        <v>1541</v>
      </c>
      <c r="D26" s="1186">
        <v>24000</v>
      </c>
      <c r="E26" s="526"/>
      <c r="F26" s="526"/>
      <c r="G26" s="1186">
        <v>24000</v>
      </c>
      <c r="H26" s="1186">
        <v>18338</v>
      </c>
      <c r="I26" s="526"/>
      <c r="J26" s="526"/>
      <c r="K26" s="1186">
        <v>18338</v>
      </c>
      <c r="L26" s="1196">
        <v>98.25072886297376</v>
      </c>
      <c r="M26" s="1197">
        <v>7009.263</v>
      </c>
      <c r="N26" s="1198" t="s">
        <v>1573</v>
      </c>
      <c r="O26" s="526"/>
      <c r="P26" s="527">
        <v>103.1</v>
      </c>
      <c r="Q26" s="526"/>
      <c r="R26" s="526"/>
      <c r="S26" s="500" t="s">
        <v>1574</v>
      </c>
      <c r="T26" s="1187">
        <v>70800</v>
      </c>
      <c r="U26" s="500" t="s">
        <v>877</v>
      </c>
      <c r="V26" s="500" t="s">
        <v>1569</v>
      </c>
      <c r="W26" s="500" t="s">
        <v>1575</v>
      </c>
      <c r="X26" s="500" t="s">
        <v>1576</v>
      </c>
      <c r="Y26" s="528" t="s">
        <v>1572</v>
      </c>
      <c r="Z26" s="500"/>
      <c r="AA26" s="102"/>
      <c r="AB26" s="102"/>
      <c r="AC26" s="102"/>
      <c r="AD26" s="102"/>
      <c r="AE26" s="102"/>
      <c r="AF26" s="102"/>
      <c r="AG26" s="102"/>
      <c r="AH26" s="102"/>
    </row>
    <row r="27" spans="1:34" s="110" customFormat="1" ht="18.75" customHeight="1">
      <c r="A27" s="500" t="s">
        <v>561</v>
      </c>
      <c r="B27" s="1195" t="s">
        <v>1537</v>
      </c>
      <c r="C27" s="525" t="s">
        <v>1542</v>
      </c>
      <c r="D27" s="1186">
        <v>18000</v>
      </c>
      <c r="E27" s="526"/>
      <c r="F27" s="526"/>
      <c r="G27" s="1186">
        <v>18000</v>
      </c>
      <c r="H27" s="1186">
        <v>10890</v>
      </c>
      <c r="I27" s="526"/>
      <c r="J27" s="526"/>
      <c r="K27" s="1186">
        <v>10890</v>
      </c>
      <c r="L27" s="1196">
        <v>98.98989898989899</v>
      </c>
      <c r="M27" s="1197">
        <v>2134.44</v>
      </c>
      <c r="N27" s="1198" t="s">
        <v>1577</v>
      </c>
      <c r="O27" s="526"/>
      <c r="P27" s="526"/>
      <c r="Q27" s="526"/>
      <c r="R27" s="526"/>
      <c r="S27" s="500" t="s">
        <v>1578</v>
      </c>
      <c r="T27" s="1187">
        <v>75725</v>
      </c>
      <c r="U27" s="500" t="s">
        <v>877</v>
      </c>
      <c r="V27" s="500" t="s">
        <v>1569</v>
      </c>
      <c r="W27" s="500" t="s">
        <v>1579</v>
      </c>
      <c r="X27" s="500" t="s">
        <v>1580</v>
      </c>
      <c r="Y27" s="528" t="s">
        <v>1116</v>
      </c>
      <c r="Z27" s="500"/>
      <c r="AA27" s="109"/>
      <c r="AB27" s="109"/>
      <c r="AC27" s="109"/>
      <c r="AD27" s="109"/>
      <c r="AE27" s="109"/>
      <c r="AF27" s="109"/>
      <c r="AG27" s="109"/>
      <c r="AH27" s="109"/>
    </row>
    <row r="28" spans="1:34" s="110" customFormat="1" ht="18.75" customHeight="1">
      <c r="A28" s="500"/>
      <c r="B28" s="1195" t="s">
        <v>562</v>
      </c>
      <c r="C28" s="525" t="s">
        <v>1543</v>
      </c>
      <c r="D28" s="527">
        <v>30</v>
      </c>
      <c r="E28" s="526"/>
      <c r="F28" s="526"/>
      <c r="G28" s="527">
        <v>30</v>
      </c>
      <c r="H28" s="527">
        <v>10.8</v>
      </c>
      <c r="I28" s="526"/>
      <c r="J28" s="526"/>
      <c r="K28" s="527">
        <v>10.8</v>
      </c>
      <c r="L28" s="1196">
        <v>97.69850402761796</v>
      </c>
      <c r="M28" s="525">
        <v>1.37538</v>
      </c>
      <c r="N28" s="1198" t="s">
        <v>585</v>
      </c>
      <c r="O28" s="526"/>
      <c r="P28" s="526"/>
      <c r="Q28" s="526"/>
      <c r="R28" s="526"/>
      <c r="S28" s="500" t="s">
        <v>1581</v>
      </c>
      <c r="T28" s="525">
        <v>342</v>
      </c>
      <c r="U28" s="500" t="s">
        <v>877</v>
      </c>
      <c r="V28" s="1199"/>
      <c r="W28" s="500" t="s">
        <v>1582</v>
      </c>
      <c r="X28" s="500" t="s">
        <v>646</v>
      </c>
      <c r="Y28" s="528" t="s">
        <v>646</v>
      </c>
      <c r="Z28" s="500"/>
      <c r="AA28" s="109"/>
      <c r="AB28" s="109"/>
      <c r="AC28" s="109"/>
      <c r="AD28" s="109"/>
      <c r="AE28" s="109"/>
      <c r="AF28" s="109"/>
      <c r="AG28" s="109"/>
      <c r="AH28" s="109"/>
    </row>
    <row r="29" spans="1:34" s="110" customFormat="1" ht="18.75" customHeight="1">
      <c r="A29" s="500"/>
      <c r="B29" s="1195" t="s">
        <v>563</v>
      </c>
      <c r="C29" s="525" t="s">
        <v>1544</v>
      </c>
      <c r="D29" s="527">
        <v>35</v>
      </c>
      <c r="E29" s="526"/>
      <c r="F29" s="527">
        <v>35</v>
      </c>
      <c r="G29" s="526"/>
      <c r="H29" s="527">
        <v>26.3</v>
      </c>
      <c r="I29" s="526"/>
      <c r="J29" s="527">
        <v>26.3</v>
      </c>
      <c r="K29" s="526"/>
      <c r="L29" s="1196">
        <v>94.9101699487456</v>
      </c>
      <c r="M29" s="525">
        <v>2.3132954</v>
      </c>
      <c r="N29" s="1198" t="s">
        <v>587</v>
      </c>
      <c r="O29" s="526"/>
      <c r="P29" s="526"/>
      <c r="Q29" s="526"/>
      <c r="R29" s="526"/>
      <c r="S29" s="500" t="s">
        <v>1583</v>
      </c>
      <c r="T29" s="525">
        <v>391</v>
      </c>
      <c r="U29" s="500" t="s">
        <v>877</v>
      </c>
      <c r="V29" s="1199"/>
      <c r="W29" s="500" t="s">
        <v>1582</v>
      </c>
      <c r="X29" s="500" t="s">
        <v>646</v>
      </c>
      <c r="Y29" s="528" t="s">
        <v>646</v>
      </c>
      <c r="Z29" s="500"/>
      <c r="AA29" s="109"/>
      <c r="AB29" s="109"/>
      <c r="AC29" s="109"/>
      <c r="AD29" s="109"/>
      <c r="AE29" s="109"/>
      <c r="AF29" s="109"/>
      <c r="AG29" s="109"/>
      <c r="AH29" s="109"/>
    </row>
    <row r="30" spans="1:34" s="110" customFormat="1" ht="18.75" customHeight="1">
      <c r="A30" s="500"/>
      <c r="B30" s="1195" t="s">
        <v>564</v>
      </c>
      <c r="C30" s="525" t="s">
        <v>1545</v>
      </c>
      <c r="D30" s="527">
        <v>20</v>
      </c>
      <c r="E30" s="526"/>
      <c r="F30" s="527">
        <v>20</v>
      </c>
      <c r="G30" s="526"/>
      <c r="H30" s="527">
        <v>32.1</v>
      </c>
      <c r="I30" s="526"/>
      <c r="J30" s="527">
        <v>32.1</v>
      </c>
      <c r="K30" s="526"/>
      <c r="L30" s="1196">
        <v>96.52554072710538</v>
      </c>
      <c r="M30" s="525">
        <v>3.3664875000000003</v>
      </c>
      <c r="N30" s="1198" t="s">
        <v>881</v>
      </c>
      <c r="O30" s="526"/>
      <c r="P30" s="526"/>
      <c r="Q30" s="526"/>
      <c r="R30" s="526"/>
      <c r="S30" s="500" t="s">
        <v>1584</v>
      </c>
      <c r="T30" s="525">
        <v>186</v>
      </c>
      <c r="U30" s="500" t="s">
        <v>877</v>
      </c>
      <c r="V30" s="1199"/>
      <c r="W30" s="500" t="s">
        <v>1582</v>
      </c>
      <c r="X30" s="500" t="s">
        <v>646</v>
      </c>
      <c r="Y30" s="528" t="s">
        <v>646</v>
      </c>
      <c r="Z30" s="500"/>
      <c r="AA30" s="102"/>
      <c r="AB30" s="109"/>
      <c r="AC30" s="109"/>
      <c r="AD30" s="109"/>
      <c r="AE30" s="109"/>
      <c r="AF30" s="109"/>
      <c r="AG30" s="109"/>
      <c r="AH30" s="109"/>
    </row>
    <row r="31" spans="1:34" s="110" customFormat="1" ht="18.75" customHeight="1">
      <c r="A31" s="500"/>
      <c r="B31" s="1195" t="s">
        <v>565</v>
      </c>
      <c r="C31" s="525" t="s">
        <v>1546</v>
      </c>
      <c r="D31" s="527">
        <v>38</v>
      </c>
      <c r="E31" s="526"/>
      <c r="F31" s="527">
        <v>38</v>
      </c>
      <c r="G31" s="526"/>
      <c r="H31" s="527">
        <v>48.3</v>
      </c>
      <c r="I31" s="526"/>
      <c r="J31" s="527">
        <v>48.3</v>
      </c>
      <c r="K31" s="526"/>
      <c r="L31" s="1196">
        <v>95.62195376358359</v>
      </c>
      <c r="M31" s="525">
        <v>4.8706203</v>
      </c>
      <c r="N31" s="1198" t="s">
        <v>881</v>
      </c>
      <c r="O31" s="526"/>
      <c r="P31" s="526"/>
      <c r="Q31" s="526"/>
      <c r="R31" s="526"/>
      <c r="S31" s="500" t="s">
        <v>1584</v>
      </c>
      <c r="T31" s="525">
        <v>258</v>
      </c>
      <c r="U31" s="500" t="s">
        <v>877</v>
      </c>
      <c r="V31" s="1199"/>
      <c r="W31" s="500" t="s">
        <v>1582</v>
      </c>
      <c r="X31" s="500" t="s">
        <v>646</v>
      </c>
      <c r="Y31" s="528" t="s">
        <v>646</v>
      </c>
      <c r="Z31" s="500"/>
      <c r="AA31" s="102"/>
      <c r="AB31" s="109"/>
      <c r="AC31" s="109"/>
      <c r="AD31" s="109"/>
      <c r="AE31" s="109"/>
      <c r="AF31" s="109"/>
      <c r="AG31" s="109"/>
      <c r="AH31" s="109"/>
    </row>
    <row r="32" spans="1:34" s="110" customFormat="1" ht="18.75" customHeight="1">
      <c r="A32" s="500"/>
      <c r="B32" s="1195" t="s">
        <v>566</v>
      </c>
      <c r="C32" s="525" t="s">
        <v>1547</v>
      </c>
      <c r="D32" s="527">
        <v>16</v>
      </c>
      <c r="E32" s="526"/>
      <c r="F32" s="527">
        <v>16</v>
      </c>
      <c r="G32" s="526"/>
      <c r="H32" s="527">
        <v>35.5</v>
      </c>
      <c r="I32" s="526"/>
      <c r="J32" s="527">
        <v>35.5</v>
      </c>
      <c r="K32" s="526"/>
      <c r="L32" s="1196">
        <v>97.69995988768551</v>
      </c>
      <c r="M32" s="525">
        <v>4.3232965</v>
      </c>
      <c r="N32" s="1198" t="s">
        <v>586</v>
      </c>
      <c r="O32" s="526"/>
      <c r="P32" s="526"/>
      <c r="Q32" s="526"/>
      <c r="R32" s="526"/>
      <c r="S32" s="500" t="s">
        <v>1585</v>
      </c>
      <c r="T32" s="525">
        <v>250</v>
      </c>
      <c r="U32" s="500" t="s">
        <v>877</v>
      </c>
      <c r="V32" s="1199"/>
      <c r="W32" s="500" t="s">
        <v>1582</v>
      </c>
      <c r="X32" s="500" t="s">
        <v>646</v>
      </c>
      <c r="Y32" s="528" t="s">
        <v>646</v>
      </c>
      <c r="Z32" s="500"/>
      <c r="AA32" s="102"/>
      <c r="AB32" s="109"/>
      <c r="AC32" s="109"/>
      <c r="AD32" s="109"/>
      <c r="AE32" s="109"/>
      <c r="AF32" s="109"/>
      <c r="AG32" s="109"/>
      <c r="AH32" s="109"/>
    </row>
    <row r="33" spans="1:34" s="110" customFormat="1" ht="18.75" customHeight="1">
      <c r="A33" s="500"/>
      <c r="B33" s="1195" t="s">
        <v>567</v>
      </c>
      <c r="C33" s="525" t="s">
        <v>1548</v>
      </c>
      <c r="D33" s="527">
        <v>100</v>
      </c>
      <c r="E33" s="526"/>
      <c r="F33" s="526"/>
      <c r="G33" s="527">
        <v>100</v>
      </c>
      <c r="H33" s="527">
        <v>76.6</v>
      </c>
      <c r="I33" s="526"/>
      <c r="J33" s="526"/>
      <c r="K33" s="527">
        <v>76.6</v>
      </c>
      <c r="L33" s="1196">
        <v>98.16212621764443</v>
      </c>
      <c r="M33" s="525">
        <v>10.629092599999998</v>
      </c>
      <c r="N33" s="1198" t="s">
        <v>585</v>
      </c>
      <c r="O33" s="526"/>
      <c r="P33" s="526"/>
      <c r="Q33" s="526"/>
      <c r="R33" s="526"/>
      <c r="S33" s="500" t="s">
        <v>1586</v>
      </c>
      <c r="T33" s="1187">
        <v>4011</v>
      </c>
      <c r="U33" s="500" t="s">
        <v>877</v>
      </c>
      <c r="V33" s="1199"/>
      <c r="W33" s="500" t="s">
        <v>1582</v>
      </c>
      <c r="X33" s="500" t="s">
        <v>646</v>
      </c>
      <c r="Y33" s="528" t="s">
        <v>646</v>
      </c>
      <c r="Z33" s="500"/>
      <c r="AA33" s="102"/>
      <c r="AB33" s="109"/>
      <c r="AC33" s="109"/>
      <c r="AD33" s="109"/>
      <c r="AE33" s="109"/>
      <c r="AF33" s="109"/>
      <c r="AG33" s="109"/>
      <c r="AH33" s="109"/>
    </row>
    <row r="34" spans="1:34" s="110" customFormat="1" ht="18.75" customHeight="1">
      <c r="A34" s="500"/>
      <c r="B34" s="1195" t="s">
        <v>568</v>
      </c>
      <c r="C34" s="525" t="s">
        <v>1549</v>
      </c>
      <c r="D34" s="527">
        <v>260</v>
      </c>
      <c r="E34" s="526"/>
      <c r="F34" s="526"/>
      <c r="G34" s="527">
        <v>260</v>
      </c>
      <c r="H34" s="527">
        <v>110.9</v>
      </c>
      <c r="I34" s="526"/>
      <c r="J34" s="526"/>
      <c r="K34" s="527">
        <v>110.9</v>
      </c>
      <c r="L34" s="1196">
        <v>98.34288822864795</v>
      </c>
      <c r="M34" s="525">
        <v>15.637565400000003</v>
      </c>
      <c r="N34" s="1198" t="s">
        <v>585</v>
      </c>
      <c r="O34" s="526"/>
      <c r="P34" s="526"/>
      <c r="Q34" s="526"/>
      <c r="R34" s="526"/>
      <c r="S34" s="500" t="s">
        <v>1587</v>
      </c>
      <c r="T34" s="1187">
        <v>7772</v>
      </c>
      <c r="U34" s="500" t="s">
        <v>877</v>
      </c>
      <c r="V34" s="1199"/>
      <c r="W34" s="500" t="s">
        <v>1588</v>
      </c>
      <c r="X34" s="500" t="s">
        <v>646</v>
      </c>
      <c r="Y34" s="528" t="s">
        <v>646</v>
      </c>
      <c r="Z34" s="500"/>
      <c r="AA34" s="109"/>
      <c r="AB34" s="109"/>
      <c r="AC34" s="109"/>
      <c r="AD34" s="109"/>
      <c r="AE34" s="109"/>
      <c r="AF34" s="109"/>
      <c r="AG34" s="109"/>
      <c r="AH34" s="109"/>
    </row>
    <row r="35" spans="1:34" s="110" customFormat="1" ht="18.75" customHeight="1">
      <c r="A35" s="500"/>
      <c r="B35" s="1195" t="s">
        <v>569</v>
      </c>
      <c r="C35" s="525" t="s">
        <v>1550</v>
      </c>
      <c r="D35" s="527">
        <v>100</v>
      </c>
      <c r="E35" s="526"/>
      <c r="F35" s="526"/>
      <c r="G35" s="527">
        <v>100</v>
      </c>
      <c r="H35" s="527">
        <v>41.3</v>
      </c>
      <c r="I35" s="526"/>
      <c r="J35" s="526"/>
      <c r="K35" s="527">
        <v>41.3</v>
      </c>
      <c r="L35" s="1196">
        <v>97.94180470485055</v>
      </c>
      <c r="M35" s="525">
        <v>5.7190588</v>
      </c>
      <c r="N35" s="1198" t="s">
        <v>585</v>
      </c>
      <c r="O35" s="526"/>
      <c r="P35" s="526"/>
      <c r="Q35" s="526"/>
      <c r="R35" s="526"/>
      <c r="S35" s="500" t="s">
        <v>1589</v>
      </c>
      <c r="T35" s="525">
        <v>699</v>
      </c>
      <c r="U35" s="500" t="s">
        <v>877</v>
      </c>
      <c r="V35" s="1199"/>
      <c r="W35" s="500" t="s">
        <v>1590</v>
      </c>
      <c r="X35" s="500" t="s">
        <v>646</v>
      </c>
      <c r="Y35" s="528" t="s">
        <v>646</v>
      </c>
      <c r="Z35" s="500"/>
      <c r="AA35" s="109"/>
      <c r="AB35" s="109"/>
      <c r="AC35" s="109"/>
      <c r="AD35" s="109"/>
      <c r="AE35" s="109"/>
      <c r="AF35" s="109"/>
      <c r="AG35" s="109"/>
      <c r="AH35" s="109"/>
    </row>
    <row r="36" spans="1:34" s="110" customFormat="1" ht="18.75" customHeight="1">
      <c r="A36" s="500"/>
      <c r="B36" s="1195" t="s">
        <v>570</v>
      </c>
      <c r="C36" s="525" t="s">
        <v>1551</v>
      </c>
      <c r="D36" s="527">
        <v>70</v>
      </c>
      <c r="E36" s="526"/>
      <c r="F36" s="526"/>
      <c r="G36" s="527">
        <v>70</v>
      </c>
      <c r="H36" s="527">
        <v>59.4</v>
      </c>
      <c r="I36" s="526"/>
      <c r="J36" s="526"/>
      <c r="K36" s="527">
        <v>59.4</v>
      </c>
      <c r="L36" s="1196">
        <v>98.04958101572825</v>
      </c>
      <c r="M36" s="525">
        <v>8.0206632</v>
      </c>
      <c r="N36" s="1198" t="s">
        <v>585</v>
      </c>
      <c r="O36" s="526"/>
      <c r="P36" s="526"/>
      <c r="Q36" s="526"/>
      <c r="R36" s="526"/>
      <c r="S36" s="500" t="s">
        <v>1591</v>
      </c>
      <c r="T36" s="525">
        <v>99</v>
      </c>
      <c r="U36" s="500" t="s">
        <v>877</v>
      </c>
      <c r="V36" s="1199"/>
      <c r="W36" s="500" t="s">
        <v>1592</v>
      </c>
      <c r="X36" s="500" t="s">
        <v>646</v>
      </c>
      <c r="Y36" s="528" t="s">
        <v>646</v>
      </c>
      <c r="Z36" s="500"/>
      <c r="AA36" s="109"/>
      <c r="AB36" s="109"/>
      <c r="AC36" s="109"/>
      <c r="AD36" s="109"/>
      <c r="AE36" s="109"/>
      <c r="AF36" s="109"/>
      <c r="AG36" s="109"/>
      <c r="AH36" s="109"/>
    </row>
    <row r="37" spans="1:34" s="110" customFormat="1" ht="18.75" customHeight="1">
      <c r="A37" s="500"/>
      <c r="B37" s="1195" t="s">
        <v>571</v>
      </c>
      <c r="C37" s="525" t="s">
        <v>1552</v>
      </c>
      <c r="D37" s="527">
        <v>48</v>
      </c>
      <c r="E37" s="526"/>
      <c r="F37" s="527">
        <v>48</v>
      </c>
      <c r="G37" s="526"/>
      <c r="H37" s="527">
        <v>112.3</v>
      </c>
      <c r="I37" s="526"/>
      <c r="J37" s="527">
        <v>112.3</v>
      </c>
      <c r="K37" s="526"/>
      <c r="L37" s="1196">
        <v>96.25698105838704</v>
      </c>
      <c r="M37" s="525">
        <v>13.839065900000001</v>
      </c>
      <c r="N37" s="1198" t="s">
        <v>587</v>
      </c>
      <c r="O37" s="526"/>
      <c r="P37" s="526"/>
      <c r="Q37" s="526"/>
      <c r="R37" s="526"/>
      <c r="S37" s="500" t="s">
        <v>1593</v>
      </c>
      <c r="T37" s="525">
        <v>634</v>
      </c>
      <c r="U37" s="500" t="s">
        <v>877</v>
      </c>
      <c r="V37" s="1199"/>
      <c r="W37" s="500" t="s">
        <v>1594</v>
      </c>
      <c r="X37" s="500" t="s">
        <v>1595</v>
      </c>
      <c r="Y37" s="528" t="s">
        <v>1596</v>
      </c>
      <c r="Z37" s="500"/>
      <c r="AA37" s="102"/>
      <c r="AB37" s="109"/>
      <c r="AC37" s="109"/>
      <c r="AD37" s="109"/>
      <c r="AE37" s="109"/>
      <c r="AF37" s="109"/>
      <c r="AG37" s="109"/>
      <c r="AH37" s="109"/>
    </row>
    <row r="38" spans="1:34" s="110" customFormat="1" ht="18.75" customHeight="1">
      <c r="A38" s="500"/>
      <c r="B38" s="1195" t="s">
        <v>572</v>
      </c>
      <c r="C38" s="525" t="s">
        <v>1553</v>
      </c>
      <c r="D38" s="527">
        <v>13</v>
      </c>
      <c r="E38" s="526"/>
      <c r="F38" s="527">
        <v>13</v>
      </c>
      <c r="G38" s="526"/>
      <c r="H38" s="526">
        <v>0</v>
      </c>
      <c r="I38" s="526"/>
      <c r="J38" s="526"/>
      <c r="K38" s="526"/>
      <c r="L38" s="1196">
        <v>97.8743961352657</v>
      </c>
      <c r="M38" s="527">
        <v>0</v>
      </c>
      <c r="N38" s="1198" t="s">
        <v>881</v>
      </c>
      <c r="O38" s="526"/>
      <c r="P38" s="526"/>
      <c r="Q38" s="526"/>
      <c r="R38" s="526"/>
      <c r="S38" s="500" t="s">
        <v>1597</v>
      </c>
      <c r="T38" s="525">
        <v>200</v>
      </c>
      <c r="U38" s="500" t="s">
        <v>877</v>
      </c>
      <c r="V38" s="1199"/>
      <c r="W38" s="500" t="s">
        <v>1598</v>
      </c>
      <c r="X38" s="500" t="s">
        <v>721</v>
      </c>
      <c r="Y38" s="528" t="s">
        <v>722</v>
      </c>
      <c r="Z38" s="500"/>
      <c r="AA38" s="102"/>
      <c r="AB38" s="109"/>
      <c r="AC38" s="109"/>
      <c r="AD38" s="109"/>
      <c r="AE38" s="109"/>
      <c r="AF38" s="109"/>
      <c r="AG38" s="109"/>
      <c r="AH38" s="109"/>
    </row>
    <row r="39" spans="1:34" s="110" customFormat="1" ht="18.75" customHeight="1">
      <c r="A39" s="500"/>
      <c r="B39" s="1195" t="s">
        <v>573</v>
      </c>
      <c r="C39" s="525" t="s">
        <v>1554</v>
      </c>
      <c r="D39" s="527">
        <v>30</v>
      </c>
      <c r="E39" s="526"/>
      <c r="F39" s="527">
        <v>30</v>
      </c>
      <c r="G39" s="526"/>
      <c r="H39" s="526">
        <v>0</v>
      </c>
      <c r="I39" s="526"/>
      <c r="J39" s="526"/>
      <c r="K39" s="526"/>
      <c r="L39" s="1196">
        <v>89.4818451996382</v>
      </c>
      <c r="M39" s="527">
        <v>0</v>
      </c>
      <c r="N39" s="1198" t="s">
        <v>881</v>
      </c>
      <c r="O39" s="526"/>
      <c r="P39" s="526"/>
      <c r="Q39" s="526"/>
      <c r="R39" s="526"/>
      <c r="S39" s="500" t="s">
        <v>1599</v>
      </c>
      <c r="T39" s="525">
        <v>519</v>
      </c>
      <c r="U39" s="500" t="s">
        <v>877</v>
      </c>
      <c r="V39" s="1199"/>
      <c r="W39" s="500" t="s">
        <v>1598</v>
      </c>
      <c r="X39" s="500" t="s">
        <v>721</v>
      </c>
      <c r="Y39" s="528" t="s">
        <v>722</v>
      </c>
      <c r="Z39" s="500"/>
      <c r="AA39" s="102"/>
      <c r="AB39" s="109"/>
      <c r="AC39" s="109"/>
      <c r="AD39" s="109"/>
      <c r="AE39" s="109"/>
      <c r="AF39" s="109"/>
      <c r="AG39" s="109"/>
      <c r="AH39" s="109"/>
    </row>
    <row r="40" spans="1:34" s="110" customFormat="1" ht="18.75" customHeight="1">
      <c r="A40" s="500"/>
      <c r="B40" s="1195" t="s">
        <v>574</v>
      </c>
      <c r="C40" s="525" t="s">
        <v>1555</v>
      </c>
      <c r="D40" s="527">
        <v>6</v>
      </c>
      <c r="E40" s="526"/>
      <c r="F40" s="527">
        <v>6</v>
      </c>
      <c r="G40" s="526"/>
      <c r="H40" s="527">
        <v>8</v>
      </c>
      <c r="I40" s="526"/>
      <c r="J40" s="527">
        <v>8</v>
      </c>
      <c r="K40" s="526"/>
      <c r="L40" s="1196">
        <v>91.7477287996962</v>
      </c>
      <c r="M40" s="525">
        <v>0.251264</v>
      </c>
      <c r="N40" s="1198" t="s">
        <v>881</v>
      </c>
      <c r="O40" s="526"/>
      <c r="P40" s="526"/>
      <c r="Q40" s="526"/>
      <c r="R40" s="526"/>
      <c r="S40" s="500" t="s">
        <v>1597</v>
      </c>
      <c r="T40" s="525">
        <v>200</v>
      </c>
      <c r="U40" s="500" t="s">
        <v>877</v>
      </c>
      <c r="V40" s="1199"/>
      <c r="W40" s="500" t="s">
        <v>1598</v>
      </c>
      <c r="X40" s="500" t="s">
        <v>721</v>
      </c>
      <c r="Y40" s="528" t="s">
        <v>722</v>
      </c>
      <c r="Z40" s="500"/>
      <c r="AA40" s="102"/>
      <c r="AB40" s="109"/>
      <c r="AC40" s="109"/>
      <c r="AD40" s="109"/>
      <c r="AE40" s="109"/>
      <c r="AF40" s="109"/>
      <c r="AG40" s="109"/>
      <c r="AH40" s="109"/>
    </row>
    <row r="41" spans="1:34" s="110" customFormat="1" ht="18.75" customHeight="1">
      <c r="A41" s="500"/>
      <c r="B41" s="1195" t="s">
        <v>575</v>
      </c>
      <c r="C41" s="525" t="s">
        <v>1556</v>
      </c>
      <c r="D41" s="527">
        <v>40</v>
      </c>
      <c r="E41" s="526"/>
      <c r="F41" s="527">
        <v>40</v>
      </c>
      <c r="G41" s="526"/>
      <c r="H41" s="527">
        <v>223</v>
      </c>
      <c r="I41" s="526"/>
      <c r="J41" s="527">
        <v>223</v>
      </c>
      <c r="K41" s="526"/>
      <c r="L41" s="1196">
        <v>94.7136091885058</v>
      </c>
      <c r="M41" s="525">
        <v>9.8566</v>
      </c>
      <c r="N41" s="1200" t="s">
        <v>587</v>
      </c>
      <c r="O41" s="526"/>
      <c r="P41" s="526"/>
      <c r="Q41" s="526"/>
      <c r="R41" s="526"/>
      <c r="S41" s="500" t="s">
        <v>1600</v>
      </c>
      <c r="T41" s="525">
        <v>629</v>
      </c>
      <c r="U41" s="500" t="s">
        <v>877</v>
      </c>
      <c r="V41" s="1199"/>
      <c r="W41" s="500" t="s">
        <v>1598</v>
      </c>
      <c r="X41" s="500" t="s">
        <v>721</v>
      </c>
      <c r="Y41" s="528" t="s">
        <v>722</v>
      </c>
      <c r="Z41" s="500"/>
      <c r="AA41" s="109"/>
      <c r="AB41" s="109"/>
      <c r="AC41" s="109"/>
      <c r="AD41" s="109"/>
      <c r="AE41" s="109"/>
      <c r="AF41" s="109"/>
      <c r="AG41" s="109"/>
      <c r="AH41" s="109"/>
    </row>
    <row r="42" spans="1:34" s="110" customFormat="1" ht="18.75" customHeight="1">
      <c r="A42" s="500"/>
      <c r="B42" s="1195" t="s">
        <v>576</v>
      </c>
      <c r="C42" s="525" t="s">
        <v>1557</v>
      </c>
      <c r="D42" s="527">
        <v>70</v>
      </c>
      <c r="E42" s="526"/>
      <c r="F42" s="527">
        <v>70</v>
      </c>
      <c r="G42" s="526"/>
      <c r="H42" s="527">
        <v>16</v>
      </c>
      <c r="I42" s="526"/>
      <c r="J42" s="527">
        <v>16</v>
      </c>
      <c r="K42" s="526"/>
      <c r="L42" s="1196">
        <v>98.16265874088084</v>
      </c>
      <c r="M42" s="525">
        <v>2.03448</v>
      </c>
      <c r="N42" s="1200" t="s">
        <v>588</v>
      </c>
      <c r="O42" s="526"/>
      <c r="P42" s="526"/>
      <c r="Q42" s="526"/>
      <c r="R42" s="526"/>
      <c r="S42" s="500" t="s">
        <v>1601</v>
      </c>
      <c r="T42" s="525">
        <v>760</v>
      </c>
      <c r="U42" s="500" t="s">
        <v>877</v>
      </c>
      <c r="V42" s="1199"/>
      <c r="W42" s="500" t="s">
        <v>1598</v>
      </c>
      <c r="X42" s="500" t="s">
        <v>721</v>
      </c>
      <c r="Y42" s="528" t="s">
        <v>722</v>
      </c>
      <c r="Z42" s="500"/>
      <c r="AA42" s="109"/>
      <c r="AB42" s="109"/>
      <c r="AC42" s="109"/>
      <c r="AD42" s="109"/>
      <c r="AE42" s="109"/>
      <c r="AF42" s="109"/>
      <c r="AG42" s="109"/>
      <c r="AH42" s="109"/>
    </row>
    <row r="43" spans="1:34" s="110" customFormat="1" ht="18.75" customHeight="1">
      <c r="A43" s="500"/>
      <c r="B43" s="1195" t="s">
        <v>577</v>
      </c>
      <c r="C43" s="525" t="s">
        <v>1558</v>
      </c>
      <c r="D43" s="527">
        <v>130</v>
      </c>
      <c r="E43" s="526"/>
      <c r="F43" s="527">
        <v>130</v>
      </c>
      <c r="G43" s="526"/>
      <c r="H43" s="527">
        <v>237</v>
      </c>
      <c r="I43" s="526"/>
      <c r="J43" s="527">
        <v>237</v>
      </c>
      <c r="K43" s="526"/>
      <c r="L43" s="1196">
        <v>98.14824616454824</v>
      </c>
      <c r="M43" s="525">
        <v>30.763547999999997</v>
      </c>
      <c r="N43" s="1198" t="s">
        <v>586</v>
      </c>
      <c r="O43" s="526"/>
      <c r="P43" s="526"/>
      <c r="Q43" s="526"/>
      <c r="R43" s="526"/>
      <c r="S43" s="500" t="s">
        <v>1602</v>
      </c>
      <c r="T43" s="1187">
        <v>3033</v>
      </c>
      <c r="U43" s="500" t="s">
        <v>877</v>
      </c>
      <c r="V43" s="500" t="s">
        <v>1603</v>
      </c>
      <c r="W43" s="500" t="s">
        <v>1598</v>
      </c>
      <c r="X43" s="500" t="s">
        <v>721</v>
      </c>
      <c r="Y43" s="528" t="s">
        <v>722</v>
      </c>
      <c r="Z43" s="500"/>
      <c r="AA43" s="109"/>
      <c r="AB43" s="109"/>
      <c r="AC43" s="109"/>
      <c r="AD43" s="109"/>
      <c r="AE43" s="109"/>
      <c r="AF43" s="109"/>
      <c r="AG43" s="109"/>
      <c r="AH43" s="109"/>
    </row>
    <row r="44" spans="1:34" s="110" customFormat="1" ht="18.75" customHeight="1">
      <c r="A44" s="500"/>
      <c r="B44" s="1195" t="s">
        <v>578</v>
      </c>
      <c r="C44" s="525" t="s">
        <v>1559</v>
      </c>
      <c r="D44" s="527">
        <v>140</v>
      </c>
      <c r="E44" s="526"/>
      <c r="F44" s="526"/>
      <c r="G44" s="527">
        <v>140</v>
      </c>
      <c r="H44" s="527">
        <v>129</v>
      </c>
      <c r="I44" s="526"/>
      <c r="J44" s="526"/>
      <c r="K44" s="527">
        <v>129</v>
      </c>
      <c r="L44" s="1196">
        <v>98.06792682463013</v>
      </c>
      <c r="M44" s="525">
        <v>16.631325000000004</v>
      </c>
      <c r="N44" s="1198" t="s">
        <v>585</v>
      </c>
      <c r="O44" s="526"/>
      <c r="P44" s="526"/>
      <c r="Q44" s="526"/>
      <c r="R44" s="526"/>
      <c r="S44" s="500" t="s">
        <v>1601</v>
      </c>
      <c r="T44" s="1187">
        <v>1154</v>
      </c>
      <c r="U44" s="500" t="s">
        <v>877</v>
      </c>
      <c r="V44" s="1199"/>
      <c r="W44" s="500" t="s">
        <v>1598</v>
      </c>
      <c r="X44" s="500" t="s">
        <v>721</v>
      </c>
      <c r="Y44" s="528" t="s">
        <v>722</v>
      </c>
      <c r="Z44" s="500"/>
      <c r="AA44" s="102"/>
      <c r="AB44" s="109"/>
      <c r="AC44" s="109"/>
      <c r="AD44" s="109"/>
      <c r="AE44" s="109"/>
      <c r="AF44" s="109"/>
      <c r="AG44" s="109"/>
      <c r="AH44" s="109"/>
    </row>
    <row r="45" spans="1:34" s="110" customFormat="1" ht="18.75" customHeight="1">
      <c r="A45" s="500"/>
      <c r="B45" s="1195" t="s">
        <v>1538</v>
      </c>
      <c r="C45" s="525" t="s">
        <v>1560</v>
      </c>
      <c r="D45" s="1186">
        <v>80</v>
      </c>
      <c r="E45" s="526"/>
      <c r="F45" s="526"/>
      <c r="G45" s="1186">
        <v>80</v>
      </c>
      <c r="H45" s="1186">
        <v>143</v>
      </c>
      <c r="I45" s="526"/>
      <c r="J45" s="526"/>
      <c r="K45" s="1186">
        <v>143</v>
      </c>
      <c r="L45" s="1196">
        <v>98.05361990317074</v>
      </c>
      <c r="M45" s="1197">
        <v>20.041449999999998</v>
      </c>
      <c r="N45" s="1198" t="s">
        <v>585</v>
      </c>
      <c r="O45" s="527"/>
      <c r="P45" s="527"/>
      <c r="Q45" s="527"/>
      <c r="R45" s="527"/>
      <c r="S45" s="500" t="s">
        <v>1604</v>
      </c>
      <c r="T45" s="1187">
        <v>1968</v>
      </c>
      <c r="U45" s="500" t="s">
        <v>877</v>
      </c>
      <c r="V45" s="500"/>
      <c r="W45" s="500" t="s">
        <v>1598</v>
      </c>
      <c r="X45" s="500" t="s">
        <v>721</v>
      </c>
      <c r="Y45" s="528" t="s">
        <v>722</v>
      </c>
      <c r="Z45" s="500"/>
      <c r="AA45" s="102"/>
      <c r="AB45" s="109"/>
      <c r="AC45" s="109"/>
      <c r="AD45" s="109"/>
      <c r="AE45" s="109"/>
      <c r="AF45" s="109"/>
      <c r="AG45" s="109"/>
      <c r="AH45" s="109"/>
    </row>
    <row r="46" spans="1:34" s="110" customFormat="1" ht="18.75" customHeight="1">
      <c r="A46" s="529"/>
      <c r="B46" s="1201" t="s">
        <v>1539</v>
      </c>
      <c r="C46" s="1202" t="s">
        <v>1561</v>
      </c>
      <c r="D46" s="1203">
        <v>60</v>
      </c>
      <c r="E46" s="1204"/>
      <c r="F46" s="1204"/>
      <c r="G46" s="1203">
        <v>60</v>
      </c>
      <c r="H46" s="1203">
        <v>56</v>
      </c>
      <c r="I46" s="1204"/>
      <c r="J46" s="1204"/>
      <c r="K46" s="1203">
        <v>56</v>
      </c>
      <c r="L46" s="1205">
        <v>98.18643912673102</v>
      </c>
      <c r="M46" s="1202">
        <v>7.81004</v>
      </c>
      <c r="N46" s="530" t="s">
        <v>585</v>
      </c>
      <c r="O46" s="1206"/>
      <c r="P46" s="1206"/>
      <c r="Q46" s="1206"/>
      <c r="R46" s="1206"/>
      <c r="S46" s="529" t="s">
        <v>1604</v>
      </c>
      <c r="T46" s="1207">
        <v>3018</v>
      </c>
      <c r="U46" s="529" t="s">
        <v>877</v>
      </c>
      <c r="V46" s="529"/>
      <c r="W46" s="529" t="s">
        <v>1605</v>
      </c>
      <c r="X46" s="529" t="s">
        <v>721</v>
      </c>
      <c r="Y46" s="1208" t="s">
        <v>722</v>
      </c>
      <c r="Z46" s="529"/>
      <c r="AA46" s="102"/>
      <c r="AB46" s="109"/>
      <c r="AC46" s="109"/>
      <c r="AD46" s="109"/>
      <c r="AE46" s="109"/>
      <c r="AF46" s="109"/>
      <c r="AG46" s="109"/>
      <c r="AH46" s="109"/>
    </row>
    <row r="47" spans="1:34" s="110" customFormat="1" ht="18.75" customHeight="1">
      <c r="A47" s="500" t="s">
        <v>579</v>
      </c>
      <c r="B47" s="1195" t="s">
        <v>205</v>
      </c>
      <c r="C47" s="525" t="s">
        <v>1562</v>
      </c>
      <c r="D47" s="1186">
        <v>35000</v>
      </c>
      <c r="E47" s="526"/>
      <c r="F47" s="526"/>
      <c r="G47" s="1186">
        <v>35000</v>
      </c>
      <c r="H47" s="1186">
        <v>26025</v>
      </c>
      <c r="I47" s="526"/>
      <c r="J47" s="526"/>
      <c r="K47" s="1186">
        <v>26025</v>
      </c>
      <c r="L47" s="1196">
        <v>98.53658536585365</v>
      </c>
      <c r="M47" s="525">
        <v>5181.3</v>
      </c>
      <c r="N47" s="1198" t="s">
        <v>651</v>
      </c>
      <c r="O47" s="527">
        <v>46.7</v>
      </c>
      <c r="P47" s="527"/>
      <c r="Q47" s="527">
        <v>65.9</v>
      </c>
      <c r="R47" s="527"/>
      <c r="S47" s="500" t="s">
        <v>1606</v>
      </c>
      <c r="T47" s="1187">
        <v>49207</v>
      </c>
      <c r="U47" s="500" t="s">
        <v>287</v>
      </c>
      <c r="V47" s="500" t="s">
        <v>657</v>
      </c>
      <c r="W47" s="500" t="s">
        <v>54</v>
      </c>
      <c r="X47" s="500" t="s">
        <v>646</v>
      </c>
      <c r="Y47" s="528" t="s">
        <v>646</v>
      </c>
      <c r="Z47" s="500" t="s">
        <v>3</v>
      </c>
      <c r="AA47" s="102"/>
      <c r="AB47" s="109"/>
      <c r="AC47" s="109"/>
      <c r="AD47" s="109"/>
      <c r="AE47" s="109"/>
      <c r="AF47" s="109"/>
      <c r="AG47" s="109"/>
      <c r="AH47" s="109"/>
    </row>
    <row r="48" spans="1:34" s="110" customFormat="1" ht="18.75" customHeight="1">
      <c r="A48" s="531" t="s">
        <v>560</v>
      </c>
      <c r="B48" s="1195" t="s">
        <v>580</v>
      </c>
      <c r="C48" s="525" t="s">
        <v>1563</v>
      </c>
      <c r="D48" s="1186">
        <v>4500</v>
      </c>
      <c r="E48" s="526"/>
      <c r="F48" s="526"/>
      <c r="G48" s="1186">
        <v>4500</v>
      </c>
      <c r="H48" s="1186">
        <v>1680</v>
      </c>
      <c r="I48" s="526"/>
      <c r="J48" s="526"/>
      <c r="K48" s="1186">
        <v>1680</v>
      </c>
      <c r="L48" s="1196">
        <v>99.60899315738025</v>
      </c>
      <c r="M48" s="525">
        <v>381.106</v>
      </c>
      <c r="N48" s="1198" t="s">
        <v>1607</v>
      </c>
      <c r="O48" s="527"/>
      <c r="P48" s="527"/>
      <c r="Q48" s="527"/>
      <c r="R48" s="527"/>
      <c r="S48" s="500" t="s">
        <v>1608</v>
      </c>
      <c r="T48" s="1187">
        <v>45759</v>
      </c>
      <c r="U48" s="500" t="s">
        <v>287</v>
      </c>
      <c r="V48" s="500" t="s">
        <v>54</v>
      </c>
      <c r="W48" s="500" t="s">
        <v>1609</v>
      </c>
      <c r="X48" s="500" t="s">
        <v>646</v>
      </c>
      <c r="Y48" s="528" t="s">
        <v>646</v>
      </c>
      <c r="Z48" s="500"/>
      <c r="AA48" s="109"/>
      <c r="AB48" s="109"/>
      <c r="AC48" s="109"/>
      <c r="AD48" s="109"/>
      <c r="AE48" s="109"/>
      <c r="AF48" s="109"/>
      <c r="AG48" s="109"/>
      <c r="AH48" s="109"/>
    </row>
    <row r="49" spans="1:34" s="110" customFormat="1" ht="18.75" customHeight="1">
      <c r="A49" s="531" t="s">
        <v>581</v>
      </c>
      <c r="B49" s="1195" t="s">
        <v>582</v>
      </c>
      <c r="C49" s="525" t="s">
        <v>1564</v>
      </c>
      <c r="D49" s="1186">
        <v>3400</v>
      </c>
      <c r="E49" s="526"/>
      <c r="F49" s="526"/>
      <c r="G49" s="1186">
        <v>3400</v>
      </c>
      <c r="H49" s="1186">
        <v>3305</v>
      </c>
      <c r="I49" s="526"/>
      <c r="J49" s="526"/>
      <c r="K49" s="1186">
        <v>3305</v>
      </c>
      <c r="L49" s="1196">
        <v>98.87640449438203</v>
      </c>
      <c r="M49" s="525">
        <v>477.312</v>
      </c>
      <c r="N49" s="1198" t="s">
        <v>1610</v>
      </c>
      <c r="O49" s="527"/>
      <c r="P49" s="527"/>
      <c r="Q49" s="527"/>
      <c r="R49" s="527"/>
      <c r="S49" s="500" t="s">
        <v>666</v>
      </c>
      <c r="T49" s="1187">
        <v>13551</v>
      </c>
      <c r="U49" s="500" t="s">
        <v>287</v>
      </c>
      <c r="V49" s="500" t="s">
        <v>657</v>
      </c>
      <c r="W49" s="500" t="s">
        <v>1611</v>
      </c>
      <c r="X49" s="500"/>
      <c r="Y49" s="528" t="s">
        <v>646</v>
      </c>
      <c r="Z49" s="500"/>
      <c r="AA49" s="109"/>
      <c r="AB49" s="109"/>
      <c r="AC49" s="109"/>
      <c r="AD49" s="109"/>
      <c r="AE49" s="109"/>
      <c r="AF49" s="109"/>
      <c r="AG49" s="109"/>
      <c r="AH49" s="109"/>
    </row>
    <row r="50" spans="1:34" s="112" customFormat="1" ht="18.75" customHeight="1" thickBot="1">
      <c r="A50" s="532"/>
      <c r="B50" s="1209" t="s">
        <v>583</v>
      </c>
      <c r="C50" s="533" t="s">
        <v>1565</v>
      </c>
      <c r="D50" s="534">
        <v>1800</v>
      </c>
      <c r="E50" s="535"/>
      <c r="F50" s="534"/>
      <c r="G50" s="535">
        <v>1800</v>
      </c>
      <c r="H50" s="534">
        <v>1326</v>
      </c>
      <c r="I50" s="535"/>
      <c r="J50" s="534"/>
      <c r="K50" s="535">
        <v>1326</v>
      </c>
      <c r="L50" s="1210">
        <v>98.88378200919239</v>
      </c>
      <c r="M50" s="533">
        <v>219.12300000000005</v>
      </c>
      <c r="N50" s="1211" t="s">
        <v>1610</v>
      </c>
      <c r="O50" s="534"/>
      <c r="P50" s="534"/>
      <c r="Q50" s="534"/>
      <c r="R50" s="534"/>
      <c r="S50" s="536" t="s">
        <v>666</v>
      </c>
      <c r="T50" s="533">
        <v>10136</v>
      </c>
      <c r="U50" s="536" t="s">
        <v>287</v>
      </c>
      <c r="V50" s="536" t="s">
        <v>657</v>
      </c>
      <c r="W50" s="536" t="s">
        <v>1612</v>
      </c>
      <c r="X50" s="536"/>
      <c r="Y50" s="537" t="s">
        <v>646</v>
      </c>
      <c r="Z50" s="536"/>
      <c r="AA50" s="109"/>
      <c r="AB50" s="98"/>
      <c r="AC50" s="98"/>
      <c r="AD50" s="111"/>
      <c r="AE50" s="111"/>
      <c r="AF50" s="111"/>
      <c r="AG50" s="111"/>
      <c r="AH50" s="111"/>
    </row>
    <row r="51" spans="1:27" s="87" customFormat="1" ht="9.75" customHeight="1" thickTop="1">
      <c r="A51" s="538"/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538"/>
      <c r="P51" s="538"/>
      <c r="Q51" s="538"/>
      <c r="R51" s="538"/>
      <c r="S51" s="538"/>
      <c r="T51" s="538"/>
      <c r="U51" s="538"/>
      <c r="V51" s="538"/>
      <c r="W51" s="538"/>
      <c r="X51" s="538"/>
      <c r="Y51" s="538"/>
      <c r="Z51" s="538"/>
      <c r="AA51" s="113"/>
    </row>
    <row r="52" spans="1:27" s="88" customFormat="1" ht="12" customHeight="1">
      <c r="A52" s="68" t="s">
        <v>408</v>
      </c>
      <c r="B52" s="539"/>
      <c r="C52" s="540"/>
      <c r="D52" s="541"/>
      <c r="E52" s="541"/>
      <c r="F52" s="541"/>
      <c r="G52" s="541"/>
      <c r="H52" s="541"/>
      <c r="I52" s="54"/>
      <c r="J52" s="54"/>
      <c r="K52" s="54"/>
      <c r="L52" s="542"/>
      <c r="M52" s="542"/>
      <c r="N52" s="54" t="s">
        <v>471</v>
      </c>
      <c r="O52" s="543"/>
      <c r="P52" s="543"/>
      <c r="Q52" s="543"/>
      <c r="R52" s="543"/>
      <c r="S52" s="543"/>
      <c r="T52" s="544"/>
      <c r="U52" s="477"/>
      <c r="V52" s="477"/>
      <c r="W52" s="477"/>
      <c r="X52" s="477"/>
      <c r="Y52" s="477"/>
      <c r="Z52" s="545"/>
      <c r="AA52" s="102"/>
    </row>
    <row r="53" spans="1:36" s="92" customFormat="1" ht="11.25" customHeight="1">
      <c r="A53" s="456" t="s">
        <v>1386</v>
      </c>
      <c r="B53" s="546"/>
      <c r="C53" s="546"/>
      <c r="D53" s="546"/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459" t="s">
        <v>1387</v>
      </c>
      <c r="AA53" s="114"/>
      <c r="AB53" s="90"/>
      <c r="AC53" s="89"/>
      <c r="AD53" s="89"/>
      <c r="AE53" s="89"/>
      <c r="AF53" s="89"/>
      <c r="AG53" s="89"/>
      <c r="AH53" s="89"/>
      <c r="AI53" s="91"/>
      <c r="AJ53" s="89"/>
    </row>
    <row r="54" spans="1:36" s="96" customFormat="1" ht="12" customHeight="1">
      <c r="A54" s="547"/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9"/>
      <c r="AA54" s="102"/>
      <c r="AB54" s="94"/>
      <c r="AC54" s="93"/>
      <c r="AD54" s="93"/>
      <c r="AE54" s="93"/>
      <c r="AF54" s="93"/>
      <c r="AG54" s="93"/>
      <c r="AH54" s="93"/>
      <c r="AI54" s="95"/>
      <c r="AJ54" s="93"/>
    </row>
    <row r="55" spans="1:27" s="88" customFormat="1" ht="18" customHeight="1">
      <c r="A55" s="721" t="s">
        <v>492</v>
      </c>
      <c r="B55" s="721"/>
      <c r="C55" s="721"/>
      <c r="D55" s="721"/>
      <c r="E55" s="721"/>
      <c r="F55" s="721"/>
      <c r="G55" s="721"/>
      <c r="H55" s="721"/>
      <c r="I55" s="721"/>
      <c r="J55" s="721"/>
      <c r="K55" s="721"/>
      <c r="L55" s="721"/>
      <c r="M55" s="721"/>
      <c r="N55" s="721" t="s">
        <v>493</v>
      </c>
      <c r="O55" s="721"/>
      <c r="P55" s="721"/>
      <c r="Q55" s="721"/>
      <c r="R55" s="721"/>
      <c r="S55" s="721"/>
      <c r="T55" s="721"/>
      <c r="U55" s="721"/>
      <c r="V55" s="721"/>
      <c r="W55" s="721"/>
      <c r="X55" s="721"/>
      <c r="Y55" s="721"/>
      <c r="Z55" s="721"/>
      <c r="AA55" s="109"/>
    </row>
    <row r="56" spans="1:27" s="97" customFormat="1" ht="12" customHeight="1">
      <c r="A56" s="550"/>
      <c r="B56" s="550"/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550"/>
      <c r="Z56" s="550"/>
      <c r="AA56" s="109"/>
    </row>
    <row r="57" spans="1:27" s="97" customFormat="1" ht="12" customHeight="1" thickBot="1">
      <c r="A57" s="551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552"/>
      <c r="Q57" s="552"/>
      <c r="R57" s="552"/>
      <c r="S57" s="552"/>
      <c r="T57" s="552"/>
      <c r="U57" s="552"/>
      <c r="V57" s="552"/>
      <c r="W57" s="552"/>
      <c r="X57" s="552"/>
      <c r="Y57" s="552"/>
      <c r="Z57" s="553"/>
      <c r="AA57" s="115"/>
    </row>
    <row r="58" spans="1:27" s="97" customFormat="1" ht="15" customHeight="1" thickTop="1">
      <c r="A58" s="554"/>
      <c r="B58" s="555"/>
      <c r="C58" s="556"/>
      <c r="D58" s="729" t="s">
        <v>1472</v>
      </c>
      <c r="E58" s="730"/>
      <c r="F58" s="730"/>
      <c r="G58" s="731"/>
      <c r="H58" s="729" t="s">
        <v>1473</v>
      </c>
      <c r="I58" s="730"/>
      <c r="J58" s="730"/>
      <c r="K58" s="731"/>
      <c r="L58" s="557" t="s">
        <v>1474</v>
      </c>
      <c r="M58" s="556" t="s">
        <v>1474</v>
      </c>
      <c r="N58" s="556" t="s">
        <v>1475</v>
      </c>
      <c r="O58" s="729" t="s">
        <v>1476</v>
      </c>
      <c r="P58" s="730"/>
      <c r="Q58" s="730"/>
      <c r="R58" s="731"/>
      <c r="S58" s="704" t="s">
        <v>1477</v>
      </c>
      <c r="T58" s="558" t="s">
        <v>1478</v>
      </c>
      <c r="U58" s="558" t="s">
        <v>1479</v>
      </c>
      <c r="V58" s="559" t="s">
        <v>1480</v>
      </c>
      <c r="W58" s="705" t="s">
        <v>1481</v>
      </c>
      <c r="X58" s="706"/>
      <c r="Y58" s="707"/>
      <c r="Z58" s="470"/>
      <c r="AA58" s="99"/>
    </row>
    <row r="59" spans="1:27" s="97" customFormat="1" ht="12.75" customHeight="1">
      <c r="A59" s="477" t="s">
        <v>1482</v>
      </c>
      <c r="B59" s="479" t="s">
        <v>1483</v>
      </c>
      <c r="C59" s="485" t="s">
        <v>1484</v>
      </c>
      <c r="D59" s="726" t="s">
        <v>2123</v>
      </c>
      <c r="E59" s="727"/>
      <c r="F59" s="727"/>
      <c r="G59" s="728"/>
      <c r="H59" s="726" t="s">
        <v>2124</v>
      </c>
      <c r="I59" s="727"/>
      <c r="J59" s="727"/>
      <c r="K59" s="728"/>
      <c r="L59" s="481" t="s">
        <v>1485</v>
      </c>
      <c r="M59" s="560" t="s">
        <v>1486</v>
      </c>
      <c r="N59" s="485" t="s">
        <v>1487</v>
      </c>
      <c r="O59" s="726"/>
      <c r="P59" s="727"/>
      <c r="Q59" s="727"/>
      <c r="R59" s="728"/>
      <c r="S59" s="702"/>
      <c r="T59" s="560" t="s">
        <v>1488</v>
      </c>
      <c r="U59" s="560" t="s">
        <v>1487</v>
      </c>
      <c r="V59" s="485" t="s">
        <v>1489</v>
      </c>
      <c r="W59" s="708"/>
      <c r="X59" s="709"/>
      <c r="Y59" s="710"/>
      <c r="Z59" s="477" t="s">
        <v>38</v>
      </c>
      <c r="AA59" s="99"/>
    </row>
    <row r="60" spans="1:27" s="97" customFormat="1" ht="12.75" customHeight="1">
      <c r="A60" s="477"/>
      <c r="B60" s="484" t="s">
        <v>1490</v>
      </c>
      <c r="C60" s="485"/>
      <c r="D60" s="726" t="s">
        <v>119</v>
      </c>
      <c r="E60" s="727"/>
      <c r="F60" s="727"/>
      <c r="G60" s="728"/>
      <c r="H60" s="726" t="s">
        <v>120</v>
      </c>
      <c r="I60" s="727"/>
      <c r="J60" s="727"/>
      <c r="K60" s="728"/>
      <c r="L60" s="481" t="s">
        <v>121</v>
      </c>
      <c r="M60" s="702" t="s">
        <v>400</v>
      </c>
      <c r="N60" s="561"/>
      <c r="O60" s="734" t="s">
        <v>122</v>
      </c>
      <c r="P60" s="735"/>
      <c r="Q60" s="735"/>
      <c r="R60" s="736"/>
      <c r="S60" s="702" t="s">
        <v>401</v>
      </c>
      <c r="T60" s="482"/>
      <c r="U60" s="560"/>
      <c r="V60" s="485" t="s">
        <v>1491</v>
      </c>
      <c r="W60" s="711"/>
      <c r="X60" s="712"/>
      <c r="Y60" s="713"/>
      <c r="Z60" s="477"/>
      <c r="AA60" s="99"/>
    </row>
    <row r="61" spans="1:34" s="110" customFormat="1" ht="16.5" customHeight="1">
      <c r="A61" s="477" t="s">
        <v>1492</v>
      </c>
      <c r="B61" s="484" t="s">
        <v>1471</v>
      </c>
      <c r="C61" s="485" t="s">
        <v>489</v>
      </c>
      <c r="D61" s="562"/>
      <c r="E61" s="732" t="s">
        <v>1493</v>
      </c>
      <c r="F61" s="732" t="s">
        <v>1494</v>
      </c>
      <c r="G61" s="722" t="s">
        <v>1495</v>
      </c>
      <c r="H61" s="479"/>
      <c r="I61" s="732" t="s">
        <v>1493</v>
      </c>
      <c r="J61" s="732" t="s">
        <v>1496</v>
      </c>
      <c r="K61" s="724" t="s">
        <v>1495</v>
      </c>
      <c r="L61" s="481"/>
      <c r="M61" s="733"/>
      <c r="N61" s="563"/>
      <c r="O61" s="724" t="s">
        <v>1497</v>
      </c>
      <c r="P61" s="724" t="s">
        <v>1498</v>
      </c>
      <c r="Q61" s="724" t="s">
        <v>1499</v>
      </c>
      <c r="R61" s="724" t="s">
        <v>1500</v>
      </c>
      <c r="S61" s="702"/>
      <c r="T61" s="482"/>
      <c r="U61" s="560"/>
      <c r="V61" s="564"/>
      <c r="W61" s="564" t="s">
        <v>1501</v>
      </c>
      <c r="X61" s="564" t="s">
        <v>1502</v>
      </c>
      <c r="Y61" s="485" t="s">
        <v>1503</v>
      </c>
      <c r="Z61" s="477" t="s">
        <v>490</v>
      </c>
      <c r="AA61" s="102"/>
      <c r="AB61" s="109"/>
      <c r="AC61" s="109"/>
      <c r="AD61" s="109"/>
      <c r="AE61" s="109"/>
      <c r="AF61" s="109"/>
      <c r="AG61" s="109"/>
      <c r="AH61" s="109"/>
    </row>
    <row r="62" spans="1:34" s="110" customFormat="1" ht="16.5" customHeight="1">
      <c r="A62" s="565"/>
      <c r="B62" s="445" t="s">
        <v>491</v>
      </c>
      <c r="C62" s="566"/>
      <c r="D62" s="567"/>
      <c r="E62" s="723"/>
      <c r="F62" s="723"/>
      <c r="G62" s="723"/>
      <c r="H62" s="445"/>
      <c r="I62" s="723"/>
      <c r="J62" s="703"/>
      <c r="K62" s="725"/>
      <c r="L62" s="569"/>
      <c r="M62" s="570"/>
      <c r="N62" s="571"/>
      <c r="O62" s="725"/>
      <c r="P62" s="725"/>
      <c r="Q62" s="725"/>
      <c r="R62" s="725"/>
      <c r="S62" s="703"/>
      <c r="T62" s="496"/>
      <c r="U62" s="568"/>
      <c r="V62" s="572"/>
      <c r="W62" s="572"/>
      <c r="X62" s="572"/>
      <c r="Y62" s="573"/>
      <c r="Z62" s="499"/>
      <c r="AA62" s="109"/>
      <c r="AB62" s="109"/>
      <c r="AC62" s="109"/>
      <c r="AD62" s="109"/>
      <c r="AE62" s="109"/>
      <c r="AF62" s="109"/>
      <c r="AG62" s="109"/>
      <c r="AH62" s="109"/>
    </row>
    <row r="63" spans="1:34" s="110" customFormat="1" ht="15.75" customHeight="1">
      <c r="A63" s="531"/>
      <c r="B63" s="1212" t="s">
        <v>584</v>
      </c>
      <c r="C63" s="1213" t="s">
        <v>1565</v>
      </c>
      <c r="D63" s="1214">
        <v>1800</v>
      </c>
      <c r="E63" s="1215"/>
      <c r="F63" s="1214"/>
      <c r="G63" s="1214">
        <v>1800</v>
      </c>
      <c r="H63" s="1214">
        <v>1429</v>
      </c>
      <c r="I63" s="1215"/>
      <c r="J63" s="1214"/>
      <c r="K63" s="1215">
        <v>1429</v>
      </c>
      <c r="L63" s="1216">
        <v>98.9836250705816</v>
      </c>
      <c r="M63" s="1217">
        <v>260.6711</v>
      </c>
      <c r="N63" s="1214" t="s">
        <v>1610</v>
      </c>
      <c r="O63" s="1214"/>
      <c r="P63" s="1214"/>
      <c r="Q63" s="1214"/>
      <c r="R63" s="1214"/>
      <c r="S63" s="1218" t="s">
        <v>666</v>
      </c>
      <c r="T63" s="1214">
        <v>8576</v>
      </c>
      <c r="U63" s="1218" t="s">
        <v>287</v>
      </c>
      <c r="V63" s="1218" t="s">
        <v>657</v>
      </c>
      <c r="W63" s="1218" t="s">
        <v>1612</v>
      </c>
      <c r="X63" s="1218"/>
      <c r="Y63" s="1219" t="s">
        <v>646</v>
      </c>
      <c r="Z63" s="500"/>
      <c r="AA63" s="109"/>
      <c r="AB63" s="109"/>
      <c r="AC63" s="109"/>
      <c r="AD63" s="109"/>
      <c r="AE63" s="109"/>
      <c r="AF63" s="109"/>
      <c r="AG63" s="109"/>
      <c r="AH63" s="109"/>
    </row>
    <row r="64" spans="1:34" s="110" customFormat="1" ht="15.75" customHeight="1">
      <c r="A64" s="531"/>
      <c r="B64" s="574" t="s">
        <v>206</v>
      </c>
      <c r="C64" s="531" t="s">
        <v>1613</v>
      </c>
      <c r="D64" s="527">
        <v>150</v>
      </c>
      <c r="E64" s="526"/>
      <c r="F64" s="526"/>
      <c r="G64" s="527">
        <v>150</v>
      </c>
      <c r="H64" s="527">
        <v>225.2</v>
      </c>
      <c r="I64" s="526"/>
      <c r="J64" s="526"/>
      <c r="K64" s="527">
        <v>225.2</v>
      </c>
      <c r="L64" s="575">
        <v>93.49341595662277</v>
      </c>
      <c r="M64" s="525">
        <v>27.181639999999998</v>
      </c>
      <c r="N64" s="527" t="s">
        <v>668</v>
      </c>
      <c r="O64" s="527"/>
      <c r="P64" s="527"/>
      <c r="Q64" s="527"/>
      <c r="R64" s="527"/>
      <c r="S64" s="500" t="s">
        <v>1635</v>
      </c>
      <c r="T64" s="527">
        <v>315</v>
      </c>
      <c r="U64" s="500" t="s">
        <v>287</v>
      </c>
      <c r="V64" s="500" t="s">
        <v>850</v>
      </c>
      <c r="W64" s="500" t="s">
        <v>1636</v>
      </c>
      <c r="X64" s="500" t="s">
        <v>646</v>
      </c>
      <c r="Y64" s="528" t="s">
        <v>646</v>
      </c>
      <c r="Z64" s="500"/>
      <c r="AA64" s="109"/>
      <c r="AB64" s="109"/>
      <c r="AC64" s="109"/>
      <c r="AD64" s="109"/>
      <c r="AE64" s="109"/>
      <c r="AF64" s="109"/>
      <c r="AG64" s="109"/>
      <c r="AH64" s="109"/>
    </row>
    <row r="65" spans="1:34" s="110" customFormat="1" ht="15.75" customHeight="1">
      <c r="A65" s="531"/>
      <c r="B65" s="574" t="s">
        <v>590</v>
      </c>
      <c r="C65" s="531" t="s">
        <v>1614</v>
      </c>
      <c r="D65" s="527">
        <v>70</v>
      </c>
      <c r="E65" s="526"/>
      <c r="F65" s="526"/>
      <c r="G65" s="527">
        <v>70</v>
      </c>
      <c r="H65" s="527">
        <v>99.7</v>
      </c>
      <c r="I65" s="526"/>
      <c r="J65" s="526"/>
      <c r="K65" s="527">
        <v>99.7</v>
      </c>
      <c r="L65" s="575">
        <v>93.59487590072057</v>
      </c>
      <c r="M65" s="525">
        <v>11.65493</v>
      </c>
      <c r="N65" s="527" t="s">
        <v>668</v>
      </c>
      <c r="O65" s="527"/>
      <c r="P65" s="527"/>
      <c r="Q65" s="527"/>
      <c r="R65" s="527"/>
      <c r="S65" s="500" t="s">
        <v>1637</v>
      </c>
      <c r="T65" s="527">
        <v>400</v>
      </c>
      <c r="U65" s="500" t="s">
        <v>287</v>
      </c>
      <c r="V65" s="500" t="s">
        <v>850</v>
      </c>
      <c r="W65" s="500" t="s">
        <v>1611</v>
      </c>
      <c r="X65" s="500" t="s">
        <v>646</v>
      </c>
      <c r="Y65" s="528" t="s">
        <v>646</v>
      </c>
      <c r="Z65" s="500"/>
      <c r="AA65" s="102"/>
      <c r="AB65" s="109"/>
      <c r="AC65" s="109"/>
      <c r="AD65" s="109"/>
      <c r="AE65" s="109"/>
      <c r="AF65" s="109"/>
      <c r="AG65" s="109"/>
      <c r="AH65" s="109"/>
    </row>
    <row r="66" spans="1:34" s="110" customFormat="1" ht="15.75" customHeight="1">
      <c r="A66" s="531"/>
      <c r="B66" s="574" t="s">
        <v>591</v>
      </c>
      <c r="C66" s="531" t="s">
        <v>1615</v>
      </c>
      <c r="D66" s="527">
        <v>48</v>
      </c>
      <c r="E66" s="526"/>
      <c r="F66" s="526"/>
      <c r="G66" s="527">
        <v>48</v>
      </c>
      <c r="H66" s="527">
        <v>35.5</v>
      </c>
      <c r="I66" s="526"/>
      <c r="J66" s="526"/>
      <c r="K66" s="527">
        <v>35.5</v>
      </c>
      <c r="L66" s="575">
        <v>93.90862944162437</v>
      </c>
      <c r="M66" s="525">
        <v>3.9405000000000006</v>
      </c>
      <c r="N66" s="527" t="s">
        <v>647</v>
      </c>
      <c r="O66" s="527"/>
      <c r="P66" s="527"/>
      <c r="Q66" s="527"/>
      <c r="R66" s="527"/>
      <c r="S66" s="500" t="s">
        <v>1638</v>
      </c>
      <c r="T66" s="1186">
        <v>151</v>
      </c>
      <c r="U66" s="500" t="s">
        <v>287</v>
      </c>
      <c r="V66" s="500" t="s">
        <v>850</v>
      </c>
      <c r="W66" s="500" t="s">
        <v>1639</v>
      </c>
      <c r="X66" s="500" t="s">
        <v>646</v>
      </c>
      <c r="Y66" s="528" t="s">
        <v>646</v>
      </c>
      <c r="Z66" s="525"/>
      <c r="AA66" s="102"/>
      <c r="AB66" s="109"/>
      <c r="AC66" s="109"/>
      <c r="AD66" s="109"/>
      <c r="AE66" s="109"/>
      <c r="AF66" s="109"/>
      <c r="AG66" s="109"/>
      <c r="AH66" s="109"/>
    </row>
    <row r="67" spans="1:34" s="110" customFormat="1" ht="15.75" customHeight="1">
      <c r="A67" s="531"/>
      <c r="B67" s="574" t="s">
        <v>592</v>
      </c>
      <c r="C67" s="531" t="s">
        <v>1616</v>
      </c>
      <c r="D67" s="527">
        <v>40</v>
      </c>
      <c r="E67" s="526"/>
      <c r="F67" s="526"/>
      <c r="G67" s="527">
        <v>40</v>
      </c>
      <c r="H67" s="527">
        <v>33</v>
      </c>
      <c r="I67" s="526"/>
      <c r="J67" s="526"/>
      <c r="K67" s="527">
        <v>33</v>
      </c>
      <c r="L67" s="575">
        <v>93.25744308231174</v>
      </c>
      <c r="M67" s="525">
        <v>3.5145</v>
      </c>
      <c r="N67" s="527" t="s">
        <v>647</v>
      </c>
      <c r="O67" s="527"/>
      <c r="P67" s="527"/>
      <c r="Q67" s="527"/>
      <c r="R67" s="527"/>
      <c r="S67" s="500" t="s">
        <v>1640</v>
      </c>
      <c r="T67" s="1186">
        <v>531</v>
      </c>
      <c r="U67" s="500" t="s">
        <v>287</v>
      </c>
      <c r="V67" s="500" t="s">
        <v>850</v>
      </c>
      <c r="W67" s="500" t="s">
        <v>1611</v>
      </c>
      <c r="X67" s="500" t="s">
        <v>646</v>
      </c>
      <c r="Y67" s="528" t="s">
        <v>646</v>
      </c>
      <c r="Z67" s="525"/>
      <c r="AA67" s="102"/>
      <c r="AB67" s="109"/>
      <c r="AC67" s="109"/>
      <c r="AD67" s="109"/>
      <c r="AE67" s="109"/>
      <c r="AF67" s="109"/>
      <c r="AG67" s="109"/>
      <c r="AH67" s="109"/>
    </row>
    <row r="68" spans="1:34" s="110" customFormat="1" ht="15.75" customHeight="1">
      <c r="A68" s="531"/>
      <c r="B68" s="574" t="s">
        <v>593</v>
      </c>
      <c r="C68" s="531" t="s">
        <v>1617</v>
      </c>
      <c r="D68" s="527">
        <v>400</v>
      </c>
      <c r="E68" s="526"/>
      <c r="F68" s="526"/>
      <c r="G68" s="527">
        <v>400</v>
      </c>
      <c r="H68" s="527">
        <v>383.8</v>
      </c>
      <c r="I68" s="526"/>
      <c r="J68" s="526"/>
      <c r="K68" s="527">
        <v>383.8</v>
      </c>
      <c r="L68" s="575">
        <v>95.05358615004123</v>
      </c>
      <c r="M68" s="525">
        <v>44.252140000000004</v>
      </c>
      <c r="N68" s="527" t="s">
        <v>1641</v>
      </c>
      <c r="O68" s="527"/>
      <c r="P68" s="527"/>
      <c r="Q68" s="527"/>
      <c r="R68" s="527"/>
      <c r="S68" s="500" t="s">
        <v>1642</v>
      </c>
      <c r="T68" s="1186">
        <v>6402</v>
      </c>
      <c r="U68" s="500" t="s">
        <v>287</v>
      </c>
      <c r="V68" s="500" t="s">
        <v>657</v>
      </c>
      <c r="W68" s="500" t="s">
        <v>1643</v>
      </c>
      <c r="X68" s="500" t="s">
        <v>646</v>
      </c>
      <c r="Y68" s="528" t="s">
        <v>646</v>
      </c>
      <c r="Z68" s="525"/>
      <c r="AA68" s="102"/>
      <c r="AB68" s="109"/>
      <c r="AC68" s="109"/>
      <c r="AD68" s="109"/>
      <c r="AE68" s="109"/>
      <c r="AF68" s="109"/>
      <c r="AG68" s="109"/>
      <c r="AH68" s="109"/>
    </row>
    <row r="69" spans="1:34" s="110" customFormat="1" ht="15.75" customHeight="1">
      <c r="A69" s="531"/>
      <c r="B69" s="574" t="s">
        <v>594</v>
      </c>
      <c r="C69" s="531" t="s">
        <v>1618</v>
      </c>
      <c r="D69" s="527">
        <v>120</v>
      </c>
      <c r="E69" s="526"/>
      <c r="F69" s="526"/>
      <c r="G69" s="527">
        <v>120</v>
      </c>
      <c r="H69" s="527">
        <v>72.4</v>
      </c>
      <c r="I69" s="526"/>
      <c r="J69" s="526"/>
      <c r="K69" s="527">
        <v>72.4</v>
      </c>
      <c r="L69" s="575">
        <v>94.26160337552743</v>
      </c>
      <c r="M69" s="525">
        <v>8.087080000000002</v>
      </c>
      <c r="N69" s="527" t="s">
        <v>861</v>
      </c>
      <c r="O69" s="527"/>
      <c r="P69" s="527"/>
      <c r="Q69" s="527"/>
      <c r="R69" s="527"/>
      <c r="S69" s="500" t="s">
        <v>1644</v>
      </c>
      <c r="T69" s="1186">
        <v>1190</v>
      </c>
      <c r="U69" s="500" t="s">
        <v>287</v>
      </c>
      <c r="V69" s="500" t="s">
        <v>657</v>
      </c>
      <c r="W69" s="500" t="s">
        <v>1645</v>
      </c>
      <c r="X69" s="500" t="s">
        <v>646</v>
      </c>
      <c r="Y69" s="528" t="s">
        <v>646</v>
      </c>
      <c r="Z69" s="525"/>
      <c r="AA69" s="109"/>
      <c r="AB69" s="109"/>
      <c r="AC69" s="109"/>
      <c r="AD69" s="109"/>
      <c r="AE69" s="109"/>
      <c r="AF69" s="109"/>
      <c r="AG69" s="109"/>
      <c r="AH69" s="109"/>
    </row>
    <row r="70" spans="1:34" s="110" customFormat="1" ht="15.75" customHeight="1">
      <c r="A70" s="531"/>
      <c r="B70" s="574" t="s">
        <v>595</v>
      </c>
      <c r="C70" s="531" t="s">
        <v>1619</v>
      </c>
      <c r="D70" s="527">
        <v>50</v>
      </c>
      <c r="E70" s="526"/>
      <c r="F70" s="526"/>
      <c r="G70" s="527">
        <v>50</v>
      </c>
      <c r="H70" s="527">
        <v>39.2</v>
      </c>
      <c r="I70" s="526"/>
      <c r="J70" s="526"/>
      <c r="K70" s="527">
        <v>39.2</v>
      </c>
      <c r="L70" s="575">
        <v>94.06919275123558</v>
      </c>
      <c r="M70" s="525">
        <v>4.476640000000001</v>
      </c>
      <c r="N70" s="527" t="s">
        <v>648</v>
      </c>
      <c r="O70" s="527"/>
      <c r="P70" s="527"/>
      <c r="Q70" s="527"/>
      <c r="R70" s="527"/>
      <c r="S70" s="500" t="s">
        <v>1646</v>
      </c>
      <c r="T70" s="1186">
        <v>2307.5</v>
      </c>
      <c r="U70" s="500" t="s">
        <v>287</v>
      </c>
      <c r="V70" s="500" t="s">
        <v>657</v>
      </c>
      <c r="W70" s="500" t="s">
        <v>1647</v>
      </c>
      <c r="X70" s="500" t="s">
        <v>646</v>
      </c>
      <c r="Y70" s="528" t="s">
        <v>646</v>
      </c>
      <c r="Z70" s="525"/>
      <c r="AA70" s="109"/>
      <c r="AB70" s="109"/>
      <c r="AC70" s="109"/>
      <c r="AD70" s="109"/>
      <c r="AE70" s="109"/>
      <c r="AF70" s="109"/>
      <c r="AG70" s="109"/>
      <c r="AH70" s="109"/>
    </row>
    <row r="71" spans="1:34" s="110" customFormat="1" ht="15.75" customHeight="1">
      <c r="A71" s="531"/>
      <c r="B71" s="574" t="s">
        <v>596</v>
      </c>
      <c r="C71" s="531" t="s">
        <v>1620</v>
      </c>
      <c r="D71" s="527">
        <v>80</v>
      </c>
      <c r="E71" s="526"/>
      <c r="F71" s="526"/>
      <c r="G71" s="527">
        <v>80</v>
      </c>
      <c r="H71" s="527">
        <v>39</v>
      </c>
      <c r="I71" s="526"/>
      <c r="J71" s="526"/>
      <c r="K71" s="527">
        <v>39</v>
      </c>
      <c r="L71" s="523">
        <v>95.8974358974359</v>
      </c>
      <c r="M71" s="523">
        <v>4.3758</v>
      </c>
      <c r="N71" s="527" t="s">
        <v>647</v>
      </c>
      <c r="O71" s="527"/>
      <c r="P71" s="527"/>
      <c r="Q71" s="527"/>
      <c r="R71" s="527"/>
      <c r="S71" s="500" t="s">
        <v>1648</v>
      </c>
      <c r="T71" s="527">
        <v>1400</v>
      </c>
      <c r="U71" s="500" t="s">
        <v>287</v>
      </c>
      <c r="V71" s="500" t="s">
        <v>657</v>
      </c>
      <c r="W71" s="500" t="s">
        <v>646</v>
      </c>
      <c r="X71" s="500" t="s">
        <v>646</v>
      </c>
      <c r="Y71" s="528" t="s">
        <v>646</v>
      </c>
      <c r="Z71" s="525"/>
      <c r="AA71" s="109"/>
      <c r="AB71" s="109"/>
      <c r="AC71" s="109"/>
      <c r="AD71" s="109"/>
      <c r="AE71" s="109"/>
      <c r="AF71" s="109"/>
      <c r="AG71" s="109"/>
      <c r="AH71" s="109"/>
    </row>
    <row r="72" spans="1:34" s="110" customFormat="1" ht="15.75" customHeight="1">
      <c r="A72" s="531"/>
      <c r="B72" s="574" t="s">
        <v>597</v>
      </c>
      <c r="C72" s="531" t="s">
        <v>1621</v>
      </c>
      <c r="D72" s="527">
        <v>80</v>
      </c>
      <c r="E72" s="526"/>
      <c r="F72" s="527"/>
      <c r="G72" s="526">
        <v>80</v>
      </c>
      <c r="H72" s="526">
        <v>75.4</v>
      </c>
      <c r="I72" s="526"/>
      <c r="J72" s="526"/>
      <c r="K72" s="526">
        <v>75.4</v>
      </c>
      <c r="L72" s="575">
        <v>96.66413949962092</v>
      </c>
      <c r="M72" s="523">
        <v>9.613500000000002</v>
      </c>
      <c r="N72" s="527" t="s">
        <v>1125</v>
      </c>
      <c r="O72" s="527"/>
      <c r="P72" s="527"/>
      <c r="Q72" s="527"/>
      <c r="R72" s="527"/>
      <c r="S72" s="500" t="s">
        <v>1649</v>
      </c>
      <c r="T72" s="527">
        <v>3425</v>
      </c>
      <c r="U72" s="500" t="s">
        <v>287</v>
      </c>
      <c r="V72" s="500" t="s">
        <v>54</v>
      </c>
      <c r="W72" s="500" t="s">
        <v>1611</v>
      </c>
      <c r="X72" s="500" t="s">
        <v>646</v>
      </c>
      <c r="Y72" s="528" t="s">
        <v>646</v>
      </c>
      <c r="Z72" s="525"/>
      <c r="AA72" s="102"/>
      <c r="AB72" s="109"/>
      <c r="AC72" s="109"/>
      <c r="AD72" s="109"/>
      <c r="AE72" s="109"/>
      <c r="AF72" s="109"/>
      <c r="AG72" s="109"/>
      <c r="AH72" s="109"/>
    </row>
    <row r="73" spans="1:34" s="110" customFormat="1" ht="15.75" customHeight="1">
      <c r="A73" s="531"/>
      <c r="B73" s="574" t="s">
        <v>598</v>
      </c>
      <c r="C73" s="531" t="s">
        <v>599</v>
      </c>
      <c r="D73" s="527">
        <v>140</v>
      </c>
      <c r="E73" s="526"/>
      <c r="F73" s="527"/>
      <c r="G73" s="526">
        <v>140</v>
      </c>
      <c r="H73" s="526">
        <v>95.4</v>
      </c>
      <c r="I73" s="526"/>
      <c r="J73" s="526"/>
      <c r="K73" s="526">
        <v>95.4</v>
      </c>
      <c r="L73" s="575">
        <v>97.41444866920152</v>
      </c>
      <c r="M73" s="523">
        <v>12.22074</v>
      </c>
      <c r="N73" s="527" t="s">
        <v>1650</v>
      </c>
      <c r="O73" s="527"/>
      <c r="P73" s="527"/>
      <c r="Q73" s="527"/>
      <c r="R73" s="527"/>
      <c r="S73" s="500" t="s">
        <v>1651</v>
      </c>
      <c r="T73" s="527">
        <v>4937</v>
      </c>
      <c r="U73" s="500" t="s">
        <v>287</v>
      </c>
      <c r="V73" s="500" t="s">
        <v>54</v>
      </c>
      <c r="W73" s="500" t="s">
        <v>645</v>
      </c>
      <c r="X73" s="500" t="s">
        <v>646</v>
      </c>
      <c r="Y73" s="528" t="s">
        <v>646</v>
      </c>
      <c r="Z73" s="525"/>
      <c r="AA73" s="102"/>
      <c r="AB73" s="109"/>
      <c r="AC73" s="109"/>
      <c r="AD73" s="109"/>
      <c r="AE73" s="109"/>
      <c r="AF73" s="109"/>
      <c r="AG73" s="109"/>
      <c r="AH73" s="109"/>
    </row>
    <row r="74" spans="1:34" s="110" customFormat="1" ht="15.75" customHeight="1">
      <c r="A74" s="531"/>
      <c r="B74" s="574" t="s">
        <v>600</v>
      </c>
      <c r="C74" s="531" t="s">
        <v>1622</v>
      </c>
      <c r="D74" s="527">
        <v>30</v>
      </c>
      <c r="E74" s="526"/>
      <c r="F74" s="526"/>
      <c r="G74" s="527">
        <v>30</v>
      </c>
      <c r="H74" s="526">
        <v>23.4</v>
      </c>
      <c r="I74" s="526"/>
      <c r="J74" s="526"/>
      <c r="K74" s="526">
        <v>23.4</v>
      </c>
      <c r="L74" s="575">
        <v>90.88811995386389</v>
      </c>
      <c r="M74" s="523">
        <v>1.8439199999999998</v>
      </c>
      <c r="N74" s="527" t="s">
        <v>650</v>
      </c>
      <c r="O74" s="527"/>
      <c r="P74" s="527"/>
      <c r="Q74" s="527"/>
      <c r="R74" s="527"/>
      <c r="S74" s="500" t="s">
        <v>1652</v>
      </c>
      <c r="T74" s="527">
        <v>850</v>
      </c>
      <c r="U74" s="500" t="s">
        <v>287</v>
      </c>
      <c r="V74" s="500" t="s">
        <v>657</v>
      </c>
      <c r="W74" s="500" t="s">
        <v>1611</v>
      </c>
      <c r="X74" s="500" t="s">
        <v>646</v>
      </c>
      <c r="Y74" s="528" t="s">
        <v>646</v>
      </c>
      <c r="Z74" s="525"/>
      <c r="AA74" s="102"/>
      <c r="AB74" s="109"/>
      <c r="AC74" s="109"/>
      <c r="AD74" s="109"/>
      <c r="AE74" s="109"/>
      <c r="AF74" s="109"/>
      <c r="AG74" s="109"/>
      <c r="AH74" s="109"/>
    </row>
    <row r="75" spans="1:34" s="110" customFormat="1" ht="15.75" customHeight="1">
      <c r="A75" s="531"/>
      <c r="B75" s="574" t="s">
        <v>601</v>
      </c>
      <c r="C75" s="531" t="s">
        <v>1623</v>
      </c>
      <c r="D75" s="527">
        <v>35</v>
      </c>
      <c r="E75" s="526"/>
      <c r="F75" s="527">
        <v>35</v>
      </c>
      <c r="G75" s="526"/>
      <c r="H75" s="526">
        <v>24.5</v>
      </c>
      <c r="I75" s="526"/>
      <c r="J75" s="526"/>
      <c r="K75" s="526">
        <v>24.5</v>
      </c>
      <c r="L75" s="575">
        <v>93.0672268907563</v>
      </c>
      <c r="M75" s="523">
        <v>2.1707</v>
      </c>
      <c r="N75" s="1220" t="s">
        <v>650</v>
      </c>
      <c r="O75" s="527"/>
      <c r="P75" s="527"/>
      <c r="Q75" s="527"/>
      <c r="R75" s="527"/>
      <c r="S75" s="500" t="s">
        <v>1653</v>
      </c>
      <c r="T75" s="527">
        <v>450</v>
      </c>
      <c r="U75" s="500" t="s">
        <v>287</v>
      </c>
      <c r="V75" s="500" t="s">
        <v>657</v>
      </c>
      <c r="W75" s="500" t="s">
        <v>1654</v>
      </c>
      <c r="X75" s="500" t="s">
        <v>646</v>
      </c>
      <c r="Y75" s="528" t="s">
        <v>646</v>
      </c>
      <c r="Z75" s="525"/>
      <c r="AA75" s="102"/>
      <c r="AB75" s="109"/>
      <c r="AC75" s="109"/>
      <c r="AD75" s="109"/>
      <c r="AE75" s="109"/>
      <c r="AF75" s="109"/>
      <c r="AG75" s="109"/>
      <c r="AH75" s="109"/>
    </row>
    <row r="76" spans="1:34" s="110" customFormat="1" ht="15.75" customHeight="1">
      <c r="A76" s="531"/>
      <c r="B76" s="574" t="s">
        <v>602</v>
      </c>
      <c r="C76" s="531" t="s">
        <v>1624</v>
      </c>
      <c r="D76" s="527">
        <v>40</v>
      </c>
      <c r="E76" s="526"/>
      <c r="F76" s="526"/>
      <c r="G76" s="527">
        <v>40</v>
      </c>
      <c r="H76" s="526">
        <v>33</v>
      </c>
      <c r="I76" s="526"/>
      <c r="J76" s="526"/>
      <c r="K76" s="526">
        <v>33</v>
      </c>
      <c r="L76" s="575">
        <v>80.81841432225063</v>
      </c>
      <c r="M76" s="523">
        <v>1.0428</v>
      </c>
      <c r="N76" s="527" t="s">
        <v>647</v>
      </c>
      <c r="O76" s="527"/>
      <c r="P76" s="527"/>
      <c r="Q76" s="527"/>
      <c r="R76" s="527"/>
      <c r="S76" s="500" t="s">
        <v>1655</v>
      </c>
      <c r="T76" s="527">
        <v>300</v>
      </c>
      <c r="U76" s="500" t="s">
        <v>287</v>
      </c>
      <c r="V76" s="500" t="s">
        <v>657</v>
      </c>
      <c r="W76" s="500" t="s">
        <v>1609</v>
      </c>
      <c r="X76" s="500" t="s">
        <v>646</v>
      </c>
      <c r="Y76" s="528" t="s">
        <v>646</v>
      </c>
      <c r="Z76" s="525"/>
      <c r="AA76" s="109"/>
      <c r="AB76" s="109"/>
      <c r="AC76" s="109"/>
      <c r="AD76" s="109"/>
      <c r="AE76" s="109"/>
      <c r="AF76" s="109"/>
      <c r="AG76" s="109"/>
      <c r="AH76" s="109"/>
    </row>
    <row r="77" spans="1:34" s="110" customFormat="1" ht="15.75" customHeight="1">
      <c r="A77" s="531"/>
      <c r="B77" s="574" t="s">
        <v>603</v>
      </c>
      <c r="C77" s="531" t="s">
        <v>1625</v>
      </c>
      <c r="D77" s="527">
        <v>20</v>
      </c>
      <c r="E77" s="526"/>
      <c r="F77" s="527"/>
      <c r="G77" s="526">
        <v>20</v>
      </c>
      <c r="H77" s="526">
        <v>16.1</v>
      </c>
      <c r="I77" s="526"/>
      <c r="J77" s="526"/>
      <c r="K77" s="526">
        <v>16.1</v>
      </c>
      <c r="L77" s="575">
        <v>79.75</v>
      </c>
      <c r="M77" s="523">
        <v>0.51359</v>
      </c>
      <c r="N77" s="527" t="s">
        <v>648</v>
      </c>
      <c r="O77" s="527"/>
      <c r="P77" s="527"/>
      <c r="Q77" s="527"/>
      <c r="R77" s="527"/>
      <c r="S77" s="500" t="s">
        <v>1656</v>
      </c>
      <c r="T77" s="527">
        <v>550</v>
      </c>
      <c r="U77" s="500" t="s">
        <v>287</v>
      </c>
      <c r="V77" s="500" t="s">
        <v>657</v>
      </c>
      <c r="W77" s="500" t="s">
        <v>1609</v>
      </c>
      <c r="X77" s="500" t="s">
        <v>646</v>
      </c>
      <c r="Y77" s="528" t="s">
        <v>646</v>
      </c>
      <c r="Z77" s="525"/>
      <c r="AA77" s="109"/>
      <c r="AB77" s="109"/>
      <c r="AC77" s="109"/>
      <c r="AD77" s="109"/>
      <c r="AE77" s="109"/>
      <c r="AF77" s="109"/>
      <c r="AG77" s="109"/>
      <c r="AH77" s="109"/>
    </row>
    <row r="78" spans="1:34" s="110" customFormat="1" ht="15.75" customHeight="1">
      <c r="A78" s="531"/>
      <c r="B78" s="574" t="s">
        <v>604</v>
      </c>
      <c r="C78" s="531" t="s">
        <v>1626</v>
      </c>
      <c r="D78" s="527">
        <v>30</v>
      </c>
      <c r="E78" s="526"/>
      <c r="F78" s="526"/>
      <c r="G78" s="527">
        <v>30</v>
      </c>
      <c r="H78" s="526">
        <v>23</v>
      </c>
      <c r="I78" s="526"/>
      <c r="J78" s="526"/>
      <c r="K78" s="526">
        <v>23</v>
      </c>
      <c r="L78" s="575">
        <v>95.15151515151516</v>
      </c>
      <c r="M78" s="523">
        <v>1.4444000000000001</v>
      </c>
      <c r="N78" s="527" t="s">
        <v>871</v>
      </c>
      <c r="O78" s="527"/>
      <c r="P78" s="527"/>
      <c r="Q78" s="527"/>
      <c r="R78" s="527"/>
      <c r="S78" s="500" t="s">
        <v>1657</v>
      </c>
      <c r="T78" s="527">
        <v>310</v>
      </c>
      <c r="U78" s="500" t="s">
        <v>287</v>
      </c>
      <c r="V78" s="500" t="s">
        <v>657</v>
      </c>
      <c r="W78" s="500" t="s">
        <v>1609</v>
      </c>
      <c r="X78" s="500" t="s">
        <v>646</v>
      </c>
      <c r="Y78" s="528" t="s">
        <v>646</v>
      </c>
      <c r="Z78" s="525"/>
      <c r="AA78" s="109"/>
      <c r="AB78" s="109"/>
      <c r="AC78" s="109"/>
      <c r="AD78" s="109"/>
      <c r="AE78" s="109"/>
      <c r="AF78" s="109"/>
      <c r="AG78" s="109"/>
      <c r="AH78" s="109"/>
    </row>
    <row r="79" spans="1:34" s="110" customFormat="1" ht="15.75" customHeight="1">
      <c r="A79" s="531"/>
      <c r="B79" s="574" t="s">
        <v>605</v>
      </c>
      <c r="C79" s="531" t="s">
        <v>606</v>
      </c>
      <c r="D79" s="527">
        <v>40</v>
      </c>
      <c r="E79" s="526"/>
      <c r="F79" s="527"/>
      <c r="G79" s="526">
        <v>40</v>
      </c>
      <c r="H79" s="526">
        <v>24.1</v>
      </c>
      <c r="I79" s="526"/>
      <c r="J79" s="526"/>
      <c r="K79" s="526">
        <v>24.1</v>
      </c>
      <c r="L79" s="575">
        <v>85.65400843881856</v>
      </c>
      <c r="M79" s="523">
        <v>0.9784600000000002</v>
      </c>
      <c r="N79" s="527" t="s">
        <v>649</v>
      </c>
      <c r="O79" s="527"/>
      <c r="P79" s="527"/>
      <c r="Q79" s="527"/>
      <c r="R79" s="527"/>
      <c r="S79" s="500" t="s">
        <v>1658</v>
      </c>
      <c r="T79" s="527">
        <v>660</v>
      </c>
      <c r="U79" s="500" t="s">
        <v>287</v>
      </c>
      <c r="V79" s="500" t="s">
        <v>657</v>
      </c>
      <c r="W79" s="500" t="s">
        <v>1609</v>
      </c>
      <c r="X79" s="500" t="s">
        <v>646</v>
      </c>
      <c r="Y79" s="528" t="s">
        <v>646</v>
      </c>
      <c r="Z79" s="525"/>
      <c r="AA79" s="109"/>
      <c r="AB79" s="109"/>
      <c r="AC79" s="109"/>
      <c r="AD79" s="109"/>
      <c r="AE79" s="109"/>
      <c r="AF79" s="109"/>
      <c r="AG79" s="109"/>
      <c r="AH79" s="109"/>
    </row>
    <row r="80" spans="1:34" s="110" customFormat="1" ht="15.75" customHeight="1">
      <c r="A80" s="531"/>
      <c r="B80" s="574" t="s">
        <v>607</v>
      </c>
      <c r="C80" s="531" t="s">
        <v>1627</v>
      </c>
      <c r="D80" s="527">
        <v>48</v>
      </c>
      <c r="E80" s="526"/>
      <c r="F80" s="527"/>
      <c r="G80" s="526">
        <v>48</v>
      </c>
      <c r="H80" s="526">
        <v>39.6</v>
      </c>
      <c r="I80" s="526"/>
      <c r="J80" s="526"/>
      <c r="K80" s="526">
        <v>39.6</v>
      </c>
      <c r="L80" s="575">
        <v>86.61417322834646</v>
      </c>
      <c r="M80" s="523">
        <v>1.3068000000000004</v>
      </c>
      <c r="N80" s="527" t="s">
        <v>647</v>
      </c>
      <c r="O80" s="527"/>
      <c r="P80" s="527"/>
      <c r="Q80" s="527"/>
      <c r="R80" s="527"/>
      <c r="S80" s="500" t="s">
        <v>1659</v>
      </c>
      <c r="T80" s="527">
        <v>880</v>
      </c>
      <c r="U80" s="500" t="s">
        <v>287</v>
      </c>
      <c r="V80" s="500" t="s">
        <v>657</v>
      </c>
      <c r="W80" s="500" t="s">
        <v>1609</v>
      </c>
      <c r="X80" s="500" t="s">
        <v>646</v>
      </c>
      <c r="Y80" s="528" t="s">
        <v>646</v>
      </c>
      <c r="Z80" s="525"/>
      <c r="AA80" s="102"/>
      <c r="AB80" s="109"/>
      <c r="AC80" s="109"/>
      <c r="AD80" s="109"/>
      <c r="AE80" s="109"/>
      <c r="AF80" s="109"/>
      <c r="AG80" s="109"/>
      <c r="AH80" s="109"/>
    </row>
    <row r="81" spans="1:34" s="110" customFormat="1" ht="15.75" customHeight="1">
      <c r="A81" s="500"/>
      <c r="B81" s="574" t="s">
        <v>608</v>
      </c>
      <c r="C81" s="531" t="s">
        <v>1628</v>
      </c>
      <c r="D81" s="1186">
        <v>30</v>
      </c>
      <c r="E81" s="526"/>
      <c r="F81" s="526"/>
      <c r="G81" s="1186">
        <v>30</v>
      </c>
      <c r="H81" s="1186">
        <v>22.3</v>
      </c>
      <c r="I81" s="526"/>
      <c r="J81" s="526"/>
      <c r="K81" s="1186">
        <v>22.3</v>
      </c>
      <c r="L81" s="575">
        <v>88.79999999999998</v>
      </c>
      <c r="M81" s="525">
        <v>1.48518</v>
      </c>
      <c r="N81" s="527" t="s">
        <v>650</v>
      </c>
      <c r="O81" s="527"/>
      <c r="P81" s="527"/>
      <c r="Q81" s="527"/>
      <c r="R81" s="527"/>
      <c r="S81" s="1221" t="s">
        <v>1657</v>
      </c>
      <c r="T81" s="1186">
        <v>350</v>
      </c>
      <c r="U81" s="500" t="s">
        <v>287</v>
      </c>
      <c r="V81" s="500" t="s">
        <v>657</v>
      </c>
      <c r="W81" s="500" t="s">
        <v>1660</v>
      </c>
      <c r="X81" s="500" t="s">
        <v>646</v>
      </c>
      <c r="Y81" s="528" t="s">
        <v>646</v>
      </c>
      <c r="Z81" s="500"/>
      <c r="AA81" s="102"/>
      <c r="AB81" s="109"/>
      <c r="AC81" s="109"/>
      <c r="AD81" s="109"/>
      <c r="AE81" s="109"/>
      <c r="AF81" s="109"/>
      <c r="AG81" s="109"/>
      <c r="AH81" s="109"/>
    </row>
    <row r="82" spans="1:34" s="110" customFormat="1" ht="15.75" customHeight="1">
      <c r="A82" s="529"/>
      <c r="B82" s="1222" t="s">
        <v>609</v>
      </c>
      <c r="C82" s="1223" t="s">
        <v>1629</v>
      </c>
      <c r="D82" s="1203">
        <v>48</v>
      </c>
      <c r="E82" s="1204"/>
      <c r="F82" s="1204"/>
      <c r="G82" s="1203">
        <v>48</v>
      </c>
      <c r="H82" s="1203">
        <v>39.9</v>
      </c>
      <c r="I82" s="1204"/>
      <c r="J82" s="1204"/>
      <c r="K82" s="1203">
        <v>39.9</v>
      </c>
      <c r="L82" s="1224">
        <v>89.06752411575563</v>
      </c>
      <c r="M82" s="1225">
        <v>1.1052300000000004</v>
      </c>
      <c r="N82" s="1206" t="s">
        <v>1641</v>
      </c>
      <c r="O82" s="1206"/>
      <c r="P82" s="1206"/>
      <c r="Q82" s="1206"/>
      <c r="R82" s="1206"/>
      <c r="S82" s="1226" t="s">
        <v>1661</v>
      </c>
      <c r="T82" s="1203">
        <v>420</v>
      </c>
      <c r="U82" s="529" t="s">
        <v>287</v>
      </c>
      <c r="V82" s="529" t="s">
        <v>657</v>
      </c>
      <c r="W82" s="529" t="s">
        <v>1611</v>
      </c>
      <c r="X82" s="529" t="s">
        <v>646</v>
      </c>
      <c r="Y82" s="1208" t="s">
        <v>646</v>
      </c>
      <c r="Z82" s="1202"/>
      <c r="AA82" s="102"/>
      <c r="AB82" s="109"/>
      <c r="AC82" s="109"/>
      <c r="AD82" s="109"/>
      <c r="AE82" s="109"/>
      <c r="AF82" s="109"/>
      <c r="AG82" s="109"/>
      <c r="AH82" s="109"/>
    </row>
    <row r="83" spans="1:34" s="110" customFormat="1" ht="15.75" customHeight="1">
      <c r="A83" s="500" t="s">
        <v>589</v>
      </c>
      <c r="B83" s="574" t="s">
        <v>610</v>
      </c>
      <c r="C83" s="531" t="s">
        <v>611</v>
      </c>
      <c r="D83" s="1186">
        <v>30000</v>
      </c>
      <c r="E83" s="526"/>
      <c r="F83" s="526"/>
      <c r="G83" s="1186">
        <v>30000</v>
      </c>
      <c r="H83" s="527">
        <v>23179</v>
      </c>
      <c r="I83" s="526"/>
      <c r="J83" s="526"/>
      <c r="K83" s="527">
        <v>23179</v>
      </c>
      <c r="L83" s="575">
        <v>99.04701397712833</v>
      </c>
      <c r="M83" s="525">
        <v>8038.204</v>
      </c>
      <c r="N83" s="527" t="s">
        <v>652</v>
      </c>
      <c r="O83" s="527">
        <v>60.25</v>
      </c>
      <c r="P83" s="527"/>
      <c r="Q83" s="527">
        <v>151.57</v>
      </c>
      <c r="R83" s="527"/>
      <c r="S83" s="1221" t="s">
        <v>653</v>
      </c>
      <c r="T83" s="1186">
        <v>65921</v>
      </c>
      <c r="U83" s="500" t="s">
        <v>289</v>
      </c>
      <c r="V83" s="500"/>
      <c r="W83" s="500" t="s">
        <v>654</v>
      </c>
      <c r="X83" s="500" t="s">
        <v>655</v>
      </c>
      <c r="Y83" s="528" t="s">
        <v>646</v>
      </c>
      <c r="Z83" s="525" t="s">
        <v>4</v>
      </c>
      <c r="AA83" s="102"/>
      <c r="AB83" s="109"/>
      <c r="AC83" s="109"/>
      <c r="AD83" s="109"/>
      <c r="AE83" s="109"/>
      <c r="AF83" s="109"/>
      <c r="AG83" s="109"/>
      <c r="AH83" s="109"/>
    </row>
    <row r="84" spans="1:34" s="110" customFormat="1" ht="15.75" customHeight="1">
      <c r="A84" s="531" t="s">
        <v>560</v>
      </c>
      <c r="B84" s="574" t="s">
        <v>614</v>
      </c>
      <c r="C84" s="531" t="s">
        <v>615</v>
      </c>
      <c r="D84" s="1186">
        <v>1600</v>
      </c>
      <c r="E84" s="526"/>
      <c r="F84" s="526"/>
      <c r="G84" s="1186">
        <v>1600</v>
      </c>
      <c r="H84" s="527">
        <v>319</v>
      </c>
      <c r="I84" s="526"/>
      <c r="J84" s="526"/>
      <c r="K84" s="527">
        <v>319</v>
      </c>
      <c r="L84" s="575">
        <v>98.97552646556629</v>
      </c>
      <c r="M84" s="525">
        <v>82.60249999999999</v>
      </c>
      <c r="N84" s="527" t="s">
        <v>658</v>
      </c>
      <c r="O84" s="527"/>
      <c r="P84" s="527"/>
      <c r="Q84" s="527"/>
      <c r="R84" s="527"/>
      <c r="S84" s="1221" t="s">
        <v>659</v>
      </c>
      <c r="T84" s="1186">
        <v>3963</v>
      </c>
      <c r="U84" s="500" t="s">
        <v>289</v>
      </c>
      <c r="V84" s="500" t="s">
        <v>657</v>
      </c>
      <c r="W84" s="500"/>
      <c r="X84" s="500" t="s">
        <v>655</v>
      </c>
      <c r="Y84" s="528" t="s">
        <v>646</v>
      </c>
      <c r="Z84" s="525"/>
      <c r="AA84" s="109"/>
      <c r="AB84" s="109"/>
      <c r="AC84" s="109"/>
      <c r="AD84" s="109"/>
      <c r="AE84" s="109"/>
      <c r="AF84" s="109"/>
      <c r="AG84" s="109"/>
      <c r="AH84" s="109"/>
    </row>
    <row r="85" spans="1:34" s="110" customFormat="1" ht="15.75" customHeight="1">
      <c r="A85" s="531" t="s">
        <v>581</v>
      </c>
      <c r="B85" s="574" t="s">
        <v>616</v>
      </c>
      <c r="C85" s="531" t="s">
        <v>617</v>
      </c>
      <c r="D85" s="527">
        <v>1500</v>
      </c>
      <c r="E85" s="526"/>
      <c r="F85" s="526"/>
      <c r="G85" s="527">
        <v>1500</v>
      </c>
      <c r="H85" s="527">
        <v>611</v>
      </c>
      <c r="I85" s="526"/>
      <c r="J85" s="526"/>
      <c r="K85" s="527">
        <v>611</v>
      </c>
      <c r="L85" s="575">
        <v>98.50552306692657</v>
      </c>
      <c r="M85" s="525">
        <v>128.4052</v>
      </c>
      <c r="N85" s="527" t="s">
        <v>660</v>
      </c>
      <c r="O85" s="527"/>
      <c r="P85" s="527"/>
      <c r="Q85" s="527"/>
      <c r="R85" s="527"/>
      <c r="S85" s="1221" t="s">
        <v>661</v>
      </c>
      <c r="T85" s="1186">
        <v>16200</v>
      </c>
      <c r="U85" s="500" t="s">
        <v>289</v>
      </c>
      <c r="V85" s="500" t="s">
        <v>657</v>
      </c>
      <c r="W85" s="500"/>
      <c r="X85" s="500" t="s">
        <v>662</v>
      </c>
      <c r="Y85" s="528" t="s">
        <v>646</v>
      </c>
      <c r="Z85" s="525"/>
      <c r="AA85" s="109"/>
      <c r="AB85" s="109"/>
      <c r="AC85" s="109"/>
      <c r="AD85" s="109"/>
      <c r="AE85" s="109"/>
      <c r="AF85" s="109"/>
      <c r="AG85" s="109"/>
      <c r="AH85" s="109"/>
    </row>
    <row r="86" spans="1:34" s="110" customFormat="1" ht="15.75" customHeight="1">
      <c r="A86" s="531"/>
      <c r="B86" s="574" t="s">
        <v>618</v>
      </c>
      <c r="C86" s="531" t="s">
        <v>619</v>
      </c>
      <c r="D86" s="527">
        <v>700</v>
      </c>
      <c r="E86" s="526"/>
      <c r="F86" s="526"/>
      <c r="G86" s="527">
        <v>700</v>
      </c>
      <c r="H86" s="527">
        <v>624</v>
      </c>
      <c r="I86" s="526"/>
      <c r="J86" s="526"/>
      <c r="K86" s="527">
        <v>624</v>
      </c>
      <c r="L86" s="575">
        <v>98.40796019900498</v>
      </c>
      <c r="M86" s="525">
        <v>69.6256</v>
      </c>
      <c r="N86" s="527" t="s">
        <v>658</v>
      </c>
      <c r="O86" s="527"/>
      <c r="P86" s="527"/>
      <c r="Q86" s="527"/>
      <c r="R86" s="527"/>
      <c r="S86" s="1221" t="s">
        <v>663</v>
      </c>
      <c r="T86" s="1186">
        <v>3000</v>
      </c>
      <c r="U86" s="500" t="s">
        <v>289</v>
      </c>
      <c r="V86" s="500" t="s">
        <v>657</v>
      </c>
      <c r="W86" s="500" t="s">
        <v>664</v>
      </c>
      <c r="X86" s="500" t="s">
        <v>665</v>
      </c>
      <c r="Y86" s="528" t="s">
        <v>646</v>
      </c>
      <c r="Z86" s="525"/>
      <c r="AA86" s="109"/>
      <c r="AB86" s="109"/>
      <c r="AC86" s="109"/>
      <c r="AD86" s="109"/>
      <c r="AE86" s="109"/>
      <c r="AF86" s="109"/>
      <c r="AG86" s="109"/>
      <c r="AH86" s="109"/>
    </row>
    <row r="87" spans="1:34" s="110" customFormat="1" ht="15.75" customHeight="1">
      <c r="A87" s="531"/>
      <c r="B87" s="574" t="s">
        <v>620</v>
      </c>
      <c r="C87" s="531" t="s">
        <v>621</v>
      </c>
      <c r="D87" s="527">
        <v>380</v>
      </c>
      <c r="E87" s="526"/>
      <c r="F87" s="526"/>
      <c r="G87" s="527">
        <v>380</v>
      </c>
      <c r="H87" s="527">
        <v>14</v>
      </c>
      <c r="I87" s="526"/>
      <c r="J87" s="526"/>
      <c r="K87" s="527">
        <v>14</v>
      </c>
      <c r="L87" s="575">
        <v>97.12322885358523</v>
      </c>
      <c r="M87" s="525">
        <v>3.1668000000000003</v>
      </c>
      <c r="N87" s="527" t="s">
        <v>660</v>
      </c>
      <c r="O87" s="527"/>
      <c r="P87" s="527"/>
      <c r="Q87" s="527"/>
      <c r="R87" s="527"/>
      <c r="S87" s="1221" t="s">
        <v>666</v>
      </c>
      <c r="T87" s="1186">
        <v>879</v>
      </c>
      <c r="U87" s="500" t="s">
        <v>289</v>
      </c>
      <c r="V87" s="500" t="s">
        <v>657</v>
      </c>
      <c r="W87" s="500"/>
      <c r="X87" s="500" t="s">
        <v>655</v>
      </c>
      <c r="Y87" s="528" t="s">
        <v>646</v>
      </c>
      <c r="Z87" s="525"/>
      <c r="AA87" s="102"/>
      <c r="AB87" s="109"/>
      <c r="AC87" s="109"/>
      <c r="AD87" s="109"/>
      <c r="AE87" s="109"/>
      <c r="AF87" s="109"/>
      <c r="AG87" s="109"/>
      <c r="AH87" s="109"/>
    </row>
    <row r="88" spans="1:34" s="110" customFormat="1" ht="15.75" customHeight="1">
      <c r="A88" s="531"/>
      <c r="B88" s="574" t="s">
        <v>622</v>
      </c>
      <c r="C88" s="531" t="s">
        <v>623</v>
      </c>
      <c r="D88" s="527">
        <v>310</v>
      </c>
      <c r="E88" s="526"/>
      <c r="F88" s="526"/>
      <c r="G88" s="527">
        <v>310</v>
      </c>
      <c r="H88" s="527">
        <v>251</v>
      </c>
      <c r="I88" s="526"/>
      <c r="J88" s="526"/>
      <c r="K88" s="527">
        <v>251</v>
      </c>
      <c r="L88" s="575">
        <v>96.3659961064244</v>
      </c>
      <c r="M88" s="525">
        <v>36.605250000000005</v>
      </c>
      <c r="N88" s="527" t="s">
        <v>649</v>
      </c>
      <c r="O88" s="527"/>
      <c r="P88" s="527"/>
      <c r="Q88" s="527"/>
      <c r="R88" s="527"/>
      <c r="S88" s="1221" t="s">
        <v>667</v>
      </c>
      <c r="T88" s="1186">
        <v>3100</v>
      </c>
      <c r="U88" s="500" t="s">
        <v>289</v>
      </c>
      <c r="V88" s="500" t="s">
        <v>657</v>
      </c>
      <c r="W88" s="500"/>
      <c r="X88" s="500" t="s">
        <v>655</v>
      </c>
      <c r="Y88" s="528" t="s">
        <v>646</v>
      </c>
      <c r="Z88" s="525"/>
      <c r="AA88" s="102"/>
      <c r="AB88" s="109"/>
      <c r="AC88" s="109"/>
      <c r="AD88" s="109"/>
      <c r="AE88" s="109"/>
      <c r="AF88" s="109"/>
      <c r="AG88" s="109"/>
      <c r="AH88" s="109"/>
    </row>
    <row r="89" spans="1:34" s="110" customFormat="1" ht="15.75" customHeight="1">
      <c r="A89" s="531"/>
      <c r="B89" s="574" t="s">
        <v>624</v>
      </c>
      <c r="C89" s="531" t="s">
        <v>625</v>
      </c>
      <c r="D89" s="527">
        <v>160</v>
      </c>
      <c r="E89" s="526"/>
      <c r="F89" s="526"/>
      <c r="G89" s="527">
        <v>160</v>
      </c>
      <c r="H89" s="527">
        <v>135.6</v>
      </c>
      <c r="I89" s="526"/>
      <c r="J89" s="526"/>
      <c r="K89" s="527">
        <v>135.6</v>
      </c>
      <c r="L89" s="575">
        <v>96.65379665379666</v>
      </c>
      <c r="M89" s="525">
        <v>20.367120000000003</v>
      </c>
      <c r="N89" s="527" t="s">
        <v>668</v>
      </c>
      <c r="O89" s="527"/>
      <c r="P89" s="527"/>
      <c r="Q89" s="527"/>
      <c r="R89" s="527"/>
      <c r="S89" s="1221" t="s">
        <v>669</v>
      </c>
      <c r="T89" s="527">
        <v>3770</v>
      </c>
      <c r="U89" s="500" t="s">
        <v>289</v>
      </c>
      <c r="V89" s="500" t="s">
        <v>657</v>
      </c>
      <c r="W89" s="500"/>
      <c r="X89" s="500" t="s">
        <v>670</v>
      </c>
      <c r="Y89" s="528" t="s">
        <v>646</v>
      </c>
      <c r="Z89" s="525"/>
      <c r="AA89" s="102"/>
      <c r="AB89" s="109"/>
      <c r="AC89" s="109"/>
      <c r="AD89" s="109"/>
      <c r="AE89" s="109"/>
      <c r="AF89" s="109"/>
      <c r="AG89" s="109"/>
      <c r="AH89" s="109"/>
    </row>
    <row r="90" spans="1:34" s="110" customFormat="1" ht="15.75" customHeight="1">
      <c r="A90" s="531"/>
      <c r="B90" s="574" t="s">
        <v>626</v>
      </c>
      <c r="C90" s="531" t="s">
        <v>627</v>
      </c>
      <c r="D90" s="527">
        <v>160</v>
      </c>
      <c r="E90" s="526"/>
      <c r="F90" s="526"/>
      <c r="G90" s="527">
        <v>160</v>
      </c>
      <c r="H90" s="527">
        <v>123</v>
      </c>
      <c r="I90" s="526"/>
      <c r="J90" s="526"/>
      <c r="K90" s="527">
        <v>123</v>
      </c>
      <c r="L90" s="575">
        <v>97.64664559185107</v>
      </c>
      <c r="M90" s="525">
        <v>34.194</v>
      </c>
      <c r="N90" s="527" t="s">
        <v>668</v>
      </c>
      <c r="O90" s="527"/>
      <c r="P90" s="527"/>
      <c r="Q90" s="527"/>
      <c r="R90" s="527"/>
      <c r="S90" s="1221" t="s">
        <v>669</v>
      </c>
      <c r="T90" s="1186">
        <v>2900</v>
      </c>
      <c r="U90" s="500" t="s">
        <v>289</v>
      </c>
      <c r="V90" s="500" t="s">
        <v>657</v>
      </c>
      <c r="W90" s="500" t="s">
        <v>671</v>
      </c>
      <c r="X90" s="500" t="s">
        <v>662</v>
      </c>
      <c r="Y90" s="528" t="s">
        <v>646</v>
      </c>
      <c r="Z90" s="525"/>
      <c r="AA90" s="102"/>
      <c r="AB90" s="109"/>
      <c r="AC90" s="109"/>
      <c r="AD90" s="109"/>
      <c r="AE90" s="109"/>
      <c r="AF90" s="109"/>
      <c r="AG90" s="109"/>
      <c r="AH90" s="109"/>
    </row>
    <row r="91" spans="1:34" s="110" customFormat="1" ht="15.75" customHeight="1">
      <c r="A91" s="531"/>
      <c r="B91" s="574" t="s">
        <v>628</v>
      </c>
      <c r="C91" s="531" t="s">
        <v>629</v>
      </c>
      <c r="D91" s="527">
        <v>130</v>
      </c>
      <c r="E91" s="526"/>
      <c r="F91" s="526"/>
      <c r="G91" s="527">
        <v>130</v>
      </c>
      <c r="H91" s="527">
        <v>54.9</v>
      </c>
      <c r="I91" s="526"/>
      <c r="J91" s="526"/>
      <c r="K91" s="527">
        <v>54.9</v>
      </c>
      <c r="L91" s="575">
        <v>95.41930937279774</v>
      </c>
      <c r="M91" s="525">
        <v>7.43346</v>
      </c>
      <c r="N91" s="527" t="s">
        <v>649</v>
      </c>
      <c r="O91" s="527"/>
      <c r="P91" s="527"/>
      <c r="Q91" s="527"/>
      <c r="R91" s="527"/>
      <c r="S91" s="1221" t="s">
        <v>669</v>
      </c>
      <c r="T91" s="1186">
        <v>2873</v>
      </c>
      <c r="U91" s="500" t="s">
        <v>289</v>
      </c>
      <c r="V91" s="500" t="s">
        <v>657</v>
      </c>
      <c r="W91" s="500"/>
      <c r="X91" s="500" t="s">
        <v>655</v>
      </c>
      <c r="Y91" s="528" t="s">
        <v>646</v>
      </c>
      <c r="Z91" s="525"/>
      <c r="AA91" s="109"/>
      <c r="AB91" s="109"/>
      <c r="AC91" s="109"/>
      <c r="AD91" s="109"/>
      <c r="AE91" s="109"/>
      <c r="AF91" s="109"/>
      <c r="AG91" s="109"/>
      <c r="AH91" s="109"/>
    </row>
    <row r="92" spans="1:34" s="110" customFormat="1" ht="15.75" customHeight="1">
      <c r="A92" s="531"/>
      <c r="B92" s="574" t="s">
        <v>630</v>
      </c>
      <c r="C92" s="531" t="s">
        <v>631</v>
      </c>
      <c r="D92" s="527">
        <v>150</v>
      </c>
      <c r="E92" s="526"/>
      <c r="F92" s="526"/>
      <c r="G92" s="527">
        <v>150</v>
      </c>
      <c r="H92" s="527">
        <v>154</v>
      </c>
      <c r="I92" s="526"/>
      <c r="J92" s="526"/>
      <c r="K92" s="527">
        <v>154</v>
      </c>
      <c r="L92" s="575">
        <v>97.42695159180113</v>
      </c>
      <c r="M92" s="525">
        <v>34.4036</v>
      </c>
      <c r="N92" s="527" t="s">
        <v>660</v>
      </c>
      <c r="O92" s="527"/>
      <c r="P92" s="527"/>
      <c r="Q92" s="527"/>
      <c r="R92" s="527"/>
      <c r="S92" s="1221" t="s">
        <v>672</v>
      </c>
      <c r="T92" s="1186">
        <v>3500</v>
      </c>
      <c r="U92" s="500" t="s">
        <v>289</v>
      </c>
      <c r="V92" s="500" t="s">
        <v>657</v>
      </c>
      <c r="W92" s="500"/>
      <c r="X92" s="500" t="s">
        <v>665</v>
      </c>
      <c r="Y92" s="528" t="s">
        <v>646</v>
      </c>
      <c r="Z92" s="525"/>
      <c r="AA92" s="109"/>
      <c r="AB92" s="109"/>
      <c r="AC92" s="109"/>
      <c r="AD92" s="109"/>
      <c r="AE92" s="109"/>
      <c r="AF92" s="109"/>
      <c r="AG92" s="109"/>
      <c r="AH92" s="109"/>
    </row>
    <row r="93" spans="1:34" s="110" customFormat="1" ht="15.75" customHeight="1">
      <c r="A93" s="531"/>
      <c r="B93" s="574" t="s">
        <v>632</v>
      </c>
      <c r="C93" s="531" t="s">
        <v>633</v>
      </c>
      <c r="D93" s="527">
        <v>30</v>
      </c>
      <c r="E93" s="526"/>
      <c r="F93" s="526"/>
      <c r="G93" s="527">
        <v>30</v>
      </c>
      <c r="H93" s="527">
        <v>12.4</v>
      </c>
      <c r="I93" s="526"/>
      <c r="J93" s="526"/>
      <c r="K93" s="527">
        <v>12.4</v>
      </c>
      <c r="L93" s="575">
        <v>95.26424159231297</v>
      </c>
      <c r="M93" s="525">
        <v>1.7211199999999998</v>
      </c>
      <c r="N93" s="527" t="s">
        <v>673</v>
      </c>
      <c r="O93" s="527"/>
      <c r="P93" s="527"/>
      <c r="Q93" s="527"/>
      <c r="R93" s="527"/>
      <c r="S93" s="1221" t="s">
        <v>674</v>
      </c>
      <c r="T93" s="527">
        <v>1331</v>
      </c>
      <c r="U93" s="500" t="s">
        <v>289</v>
      </c>
      <c r="V93" s="500" t="s">
        <v>657</v>
      </c>
      <c r="W93" s="500" t="s">
        <v>675</v>
      </c>
      <c r="X93" s="500" t="s">
        <v>655</v>
      </c>
      <c r="Y93" s="528" t="s">
        <v>646</v>
      </c>
      <c r="Z93" s="525"/>
      <c r="AA93" s="109"/>
      <c r="AB93" s="109"/>
      <c r="AC93" s="109"/>
      <c r="AD93" s="109"/>
      <c r="AE93" s="109"/>
      <c r="AF93" s="109"/>
      <c r="AG93" s="109"/>
      <c r="AH93" s="109"/>
    </row>
    <row r="94" spans="1:34" s="110" customFormat="1" ht="15.75" customHeight="1">
      <c r="A94" s="531"/>
      <c r="B94" s="574" t="s">
        <v>634</v>
      </c>
      <c r="C94" s="531" t="s">
        <v>635</v>
      </c>
      <c r="D94" s="527">
        <v>100</v>
      </c>
      <c r="E94" s="526"/>
      <c r="F94" s="526"/>
      <c r="G94" s="527">
        <v>100</v>
      </c>
      <c r="H94" s="527">
        <v>69</v>
      </c>
      <c r="I94" s="526"/>
      <c r="J94" s="526"/>
      <c r="K94" s="527">
        <v>69</v>
      </c>
      <c r="L94" s="575">
        <v>96.51877133105802</v>
      </c>
      <c r="M94" s="525">
        <v>9.7566</v>
      </c>
      <c r="N94" s="527" t="s">
        <v>668</v>
      </c>
      <c r="O94" s="527"/>
      <c r="P94" s="527"/>
      <c r="Q94" s="527"/>
      <c r="R94" s="527"/>
      <c r="S94" s="1221" t="s">
        <v>676</v>
      </c>
      <c r="T94" s="527">
        <v>3313</v>
      </c>
      <c r="U94" s="500" t="s">
        <v>289</v>
      </c>
      <c r="V94" s="500" t="s">
        <v>657</v>
      </c>
      <c r="W94" s="500"/>
      <c r="X94" s="500" t="s">
        <v>677</v>
      </c>
      <c r="Y94" s="528" t="s">
        <v>646</v>
      </c>
      <c r="Z94" s="525"/>
      <c r="AA94" s="102"/>
      <c r="AB94" s="109"/>
      <c r="AC94" s="109"/>
      <c r="AD94" s="109"/>
      <c r="AE94" s="109"/>
      <c r="AF94" s="109"/>
      <c r="AG94" s="109"/>
      <c r="AH94" s="109"/>
    </row>
    <row r="95" spans="1:34" s="110" customFormat="1" ht="15.75" customHeight="1">
      <c r="A95" s="531"/>
      <c r="B95" s="574" t="s">
        <v>636</v>
      </c>
      <c r="C95" s="531" t="s">
        <v>637</v>
      </c>
      <c r="D95" s="527">
        <v>150</v>
      </c>
      <c r="E95" s="526"/>
      <c r="F95" s="526"/>
      <c r="G95" s="527">
        <v>150</v>
      </c>
      <c r="H95" s="527">
        <v>52.3</v>
      </c>
      <c r="I95" s="526"/>
      <c r="J95" s="526"/>
      <c r="K95" s="527">
        <v>52.3</v>
      </c>
      <c r="L95" s="575">
        <v>94.92857142857143</v>
      </c>
      <c r="M95" s="525">
        <v>6.950670000000001</v>
      </c>
      <c r="N95" s="527" t="s">
        <v>658</v>
      </c>
      <c r="O95" s="527"/>
      <c r="P95" s="527"/>
      <c r="Q95" s="527"/>
      <c r="R95" s="527"/>
      <c r="S95" s="1221" t="s">
        <v>678</v>
      </c>
      <c r="T95" s="527">
        <v>1000</v>
      </c>
      <c r="U95" s="500" t="s">
        <v>289</v>
      </c>
      <c r="V95" s="500"/>
      <c r="W95" s="500"/>
      <c r="X95" s="500" t="s">
        <v>655</v>
      </c>
      <c r="Y95" s="528" t="s">
        <v>646</v>
      </c>
      <c r="Z95" s="525"/>
      <c r="AA95" s="102"/>
      <c r="AB95" s="109"/>
      <c r="AC95" s="109"/>
      <c r="AD95" s="109"/>
      <c r="AE95" s="109"/>
      <c r="AF95" s="109"/>
      <c r="AG95" s="109"/>
      <c r="AH95" s="109"/>
    </row>
    <row r="96" spans="1:34" s="110" customFormat="1" ht="15.75" customHeight="1">
      <c r="A96" s="531"/>
      <c r="B96" s="574" t="s">
        <v>638</v>
      </c>
      <c r="C96" s="531" t="s">
        <v>639</v>
      </c>
      <c r="D96" s="527">
        <v>35</v>
      </c>
      <c r="E96" s="526"/>
      <c r="F96" s="526"/>
      <c r="G96" s="527">
        <v>35</v>
      </c>
      <c r="H96" s="527">
        <v>77</v>
      </c>
      <c r="I96" s="526"/>
      <c r="J96" s="526"/>
      <c r="K96" s="527">
        <v>77</v>
      </c>
      <c r="L96" s="575">
        <v>96.28623188405798</v>
      </c>
      <c r="M96" s="525">
        <v>16.370200000000004</v>
      </c>
      <c r="N96" s="527" t="s">
        <v>673</v>
      </c>
      <c r="O96" s="527"/>
      <c r="P96" s="527"/>
      <c r="Q96" s="527"/>
      <c r="R96" s="527"/>
      <c r="S96" s="1221" t="s">
        <v>679</v>
      </c>
      <c r="T96" s="1186">
        <v>1507</v>
      </c>
      <c r="U96" s="500" t="s">
        <v>289</v>
      </c>
      <c r="V96" s="500"/>
      <c r="W96" s="500"/>
      <c r="X96" s="500" t="s">
        <v>680</v>
      </c>
      <c r="Y96" s="528" t="s">
        <v>646</v>
      </c>
      <c r="Z96" s="525"/>
      <c r="AA96" s="102"/>
      <c r="AB96" s="109"/>
      <c r="AC96" s="109"/>
      <c r="AD96" s="109"/>
      <c r="AE96" s="109"/>
      <c r="AF96" s="109"/>
      <c r="AG96" s="109"/>
      <c r="AH96" s="109"/>
    </row>
    <row r="97" spans="1:34" s="110" customFormat="1" ht="15.75" customHeight="1">
      <c r="A97" s="531"/>
      <c r="B97" s="574" t="s">
        <v>640</v>
      </c>
      <c r="C97" s="531" t="s">
        <v>641</v>
      </c>
      <c r="D97" s="527">
        <v>100</v>
      </c>
      <c r="E97" s="526"/>
      <c r="F97" s="527"/>
      <c r="G97" s="526">
        <v>100</v>
      </c>
      <c r="H97" s="527">
        <v>65</v>
      </c>
      <c r="I97" s="526"/>
      <c r="J97" s="527"/>
      <c r="K97" s="526">
        <v>65</v>
      </c>
      <c r="L97" s="575">
        <v>92.2316384180791</v>
      </c>
      <c r="M97" s="525">
        <v>4.2445</v>
      </c>
      <c r="N97" s="527" t="s">
        <v>660</v>
      </c>
      <c r="O97" s="527"/>
      <c r="P97" s="527"/>
      <c r="Q97" s="527"/>
      <c r="R97" s="527"/>
      <c r="S97" s="1221" t="s">
        <v>681</v>
      </c>
      <c r="T97" s="526">
        <v>400</v>
      </c>
      <c r="U97" s="500" t="s">
        <v>289</v>
      </c>
      <c r="V97" s="500"/>
      <c r="W97" s="500"/>
      <c r="X97" s="500" t="s">
        <v>680</v>
      </c>
      <c r="Y97" s="528" t="s">
        <v>646</v>
      </c>
      <c r="Z97" s="525"/>
      <c r="AA97" s="102"/>
      <c r="AB97" s="109"/>
      <c r="AC97" s="109"/>
      <c r="AD97" s="109"/>
      <c r="AE97" s="109"/>
      <c r="AF97" s="109"/>
      <c r="AG97" s="109"/>
      <c r="AH97" s="109"/>
    </row>
    <row r="98" spans="1:34" s="110" customFormat="1" ht="15.75" customHeight="1">
      <c r="A98" s="531"/>
      <c r="B98" s="574" t="s">
        <v>612</v>
      </c>
      <c r="C98" s="531" t="s">
        <v>613</v>
      </c>
      <c r="D98" s="527">
        <v>11000</v>
      </c>
      <c r="E98" s="526"/>
      <c r="F98" s="527"/>
      <c r="G98" s="526">
        <v>11000</v>
      </c>
      <c r="H98" s="527">
        <v>2507</v>
      </c>
      <c r="I98" s="526"/>
      <c r="J98" s="527"/>
      <c r="K98" s="526">
        <v>2507</v>
      </c>
      <c r="L98" s="575">
        <v>96.90721649484536</v>
      </c>
      <c r="M98" s="525">
        <v>285.10200000000003</v>
      </c>
      <c r="N98" s="527" t="s">
        <v>656</v>
      </c>
      <c r="O98" s="527"/>
      <c r="P98" s="527"/>
      <c r="Q98" s="527"/>
      <c r="R98" s="527"/>
      <c r="S98" s="1221" t="s">
        <v>1662</v>
      </c>
      <c r="T98" s="526">
        <v>16380</v>
      </c>
      <c r="U98" s="500" t="s">
        <v>287</v>
      </c>
      <c r="V98" s="500" t="s">
        <v>657</v>
      </c>
      <c r="W98" s="500" t="s">
        <v>1663</v>
      </c>
      <c r="X98" s="500" t="s">
        <v>655</v>
      </c>
      <c r="Y98" s="528" t="s">
        <v>646</v>
      </c>
      <c r="Z98" s="525"/>
      <c r="AA98" s="109"/>
      <c r="AB98" s="109"/>
      <c r="AC98" s="109"/>
      <c r="AD98" s="109"/>
      <c r="AE98" s="109"/>
      <c r="AF98" s="109"/>
      <c r="AG98" s="109"/>
      <c r="AH98" s="109"/>
    </row>
    <row r="99" spans="1:34" s="110" customFormat="1" ht="15.75" customHeight="1">
      <c r="A99" s="531"/>
      <c r="B99" s="574" t="s">
        <v>642</v>
      </c>
      <c r="C99" s="531" t="s">
        <v>1630</v>
      </c>
      <c r="D99" s="527">
        <v>12</v>
      </c>
      <c r="E99" s="526"/>
      <c r="F99" s="527">
        <v>12</v>
      </c>
      <c r="G99" s="526"/>
      <c r="H99" s="527">
        <v>12</v>
      </c>
      <c r="I99" s="526"/>
      <c r="J99" s="527">
        <v>12</v>
      </c>
      <c r="K99" s="526"/>
      <c r="L99" s="575">
        <v>90.08782936010037</v>
      </c>
      <c r="M99" s="525">
        <v>0.8616</v>
      </c>
      <c r="N99" s="527" t="s">
        <v>682</v>
      </c>
      <c r="O99" s="527"/>
      <c r="P99" s="527"/>
      <c r="Q99" s="527"/>
      <c r="R99" s="527"/>
      <c r="S99" s="500" t="s">
        <v>683</v>
      </c>
      <c r="T99" s="526" t="s">
        <v>54</v>
      </c>
      <c r="U99" s="500" t="s">
        <v>287</v>
      </c>
      <c r="V99" s="500"/>
      <c r="W99" s="500" t="s">
        <v>684</v>
      </c>
      <c r="X99" s="500" t="s">
        <v>655</v>
      </c>
      <c r="Y99" s="528" t="s">
        <v>646</v>
      </c>
      <c r="Z99" s="525"/>
      <c r="AA99" s="109"/>
      <c r="AB99" s="109"/>
      <c r="AC99" s="109"/>
      <c r="AD99" s="109"/>
      <c r="AE99" s="109"/>
      <c r="AF99" s="109"/>
      <c r="AG99" s="109"/>
      <c r="AH99" s="109"/>
    </row>
    <row r="100" spans="1:34" s="116" customFormat="1" ht="15.75" customHeight="1" thickBot="1">
      <c r="A100" s="531"/>
      <c r="B100" s="574" t="s">
        <v>643</v>
      </c>
      <c r="C100" s="531" t="s">
        <v>1630</v>
      </c>
      <c r="D100" s="527">
        <v>16</v>
      </c>
      <c r="E100" s="526"/>
      <c r="F100" s="527">
        <v>16</v>
      </c>
      <c r="G100" s="526"/>
      <c r="H100" s="527">
        <v>16</v>
      </c>
      <c r="I100" s="526"/>
      <c r="J100" s="527">
        <v>16</v>
      </c>
      <c r="K100" s="526"/>
      <c r="L100" s="575">
        <v>89.02627511591963</v>
      </c>
      <c r="M100" s="525">
        <v>0.9216000000000001</v>
      </c>
      <c r="N100" s="527" t="s">
        <v>682</v>
      </c>
      <c r="O100" s="527"/>
      <c r="P100" s="527"/>
      <c r="Q100" s="527"/>
      <c r="R100" s="527"/>
      <c r="S100" s="500" t="s">
        <v>683</v>
      </c>
      <c r="T100" s="526" t="s">
        <v>54</v>
      </c>
      <c r="U100" s="500" t="s">
        <v>287</v>
      </c>
      <c r="V100" s="500"/>
      <c r="W100" s="500" t="s">
        <v>684</v>
      </c>
      <c r="X100" s="500" t="s">
        <v>655</v>
      </c>
      <c r="Y100" s="528" t="s">
        <v>646</v>
      </c>
      <c r="Z100" s="525"/>
      <c r="AA100" s="109"/>
      <c r="AB100" s="109"/>
      <c r="AC100" s="109"/>
      <c r="AD100" s="109"/>
      <c r="AE100" s="109"/>
      <c r="AF100" s="109"/>
      <c r="AG100" s="109"/>
      <c r="AH100" s="109"/>
    </row>
    <row r="101" spans="1:34" s="117" customFormat="1" ht="15.75" customHeight="1" thickTop="1">
      <c r="A101" s="531"/>
      <c r="B101" s="574" t="s">
        <v>1631</v>
      </c>
      <c r="C101" s="531" t="s">
        <v>1632</v>
      </c>
      <c r="D101" s="527">
        <v>34</v>
      </c>
      <c r="E101" s="526"/>
      <c r="F101" s="527">
        <v>34</v>
      </c>
      <c r="G101" s="526"/>
      <c r="H101" s="527">
        <v>34</v>
      </c>
      <c r="I101" s="526"/>
      <c r="J101" s="527">
        <v>34</v>
      </c>
      <c r="K101" s="526"/>
      <c r="L101" s="575">
        <v>92.11229946524064</v>
      </c>
      <c r="M101" s="525">
        <v>2.3426</v>
      </c>
      <c r="N101" s="527" t="s">
        <v>682</v>
      </c>
      <c r="O101" s="527"/>
      <c r="P101" s="527"/>
      <c r="Q101" s="527"/>
      <c r="R101" s="527"/>
      <c r="S101" s="500" t="s">
        <v>1664</v>
      </c>
      <c r="T101" s="526" t="s">
        <v>54</v>
      </c>
      <c r="U101" s="500" t="s">
        <v>287</v>
      </c>
      <c r="V101" s="500"/>
      <c r="W101" s="500" t="s">
        <v>662</v>
      </c>
      <c r="X101" s="500" t="s">
        <v>665</v>
      </c>
      <c r="Y101" s="528" t="s">
        <v>646</v>
      </c>
      <c r="Z101" s="525"/>
      <c r="AA101" s="102"/>
      <c r="AB101" s="109"/>
      <c r="AC101" s="109"/>
      <c r="AD101" s="109"/>
      <c r="AE101" s="109"/>
      <c r="AF101" s="109"/>
      <c r="AG101" s="109"/>
      <c r="AH101" s="109"/>
    </row>
    <row r="102" spans="1:34" s="112" customFormat="1" ht="15.75" customHeight="1" thickBot="1">
      <c r="A102" s="532"/>
      <c r="B102" s="576" t="s">
        <v>1633</v>
      </c>
      <c r="C102" s="532" t="s">
        <v>1634</v>
      </c>
      <c r="D102" s="534">
        <v>30</v>
      </c>
      <c r="E102" s="535"/>
      <c r="F102" s="534">
        <v>30</v>
      </c>
      <c r="G102" s="535"/>
      <c r="H102" s="534">
        <v>30</v>
      </c>
      <c r="I102" s="535"/>
      <c r="J102" s="534">
        <v>30</v>
      </c>
      <c r="K102" s="535"/>
      <c r="L102" s="1227">
        <v>91.53354632587859</v>
      </c>
      <c r="M102" s="533">
        <v>1.719</v>
      </c>
      <c r="N102" s="534" t="s">
        <v>682</v>
      </c>
      <c r="O102" s="534"/>
      <c r="P102" s="534"/>
      <c r="Q102" s="534"/>
      <c r="R102" s="534"/>
      <c r="S102" s="1228" t="s">
        <v>718</v>
      </c>
      <c r="T102" s="535" t="s">
        <v>54</v>
      </c>
      <c r="U102" s="536" t="s">
        <v>287</v>
      </c>
      <c r="V102" s="536"/>
      <c r="W102" s="536" t="s">
        <v>662</v>
      </c>
      <c r="X102" s="536" t="s">
        <v>665</v>
      </c>
      <c r="Y102" s="537" t="s">
        <v>646</v>
      </c>
      <c r="Z102" s="533"/>
      <c r="AA102" s="102"/>
      <c r="AB102" s="98"/>
      <c r="AC102" s="98"/>
      <c r="AD102" s="111"/>
      <c r="AE102" s="111"/>
      <c r="AF102" s="111"/>
      <c r="AG102" s="111"/>
      <c r="AH102" s="111"/>
    </row>
    <row r="103" spans="1:27" s="87" customFormat="1" ht="9.75" customHeight="1" thickTop="1">
      <c r="A103" s="577"/>
      <c r="B103" s="578"/>
      <c r="C103" s="578"/>
      <c r="D103" s="579"/>
      <c r="E103" s="580"/>
      <c r="F103" s="581"/>
      <c r="G103" s="582"/>
      <c r="H103" s="583"/>
      <c r="I103" s="580"/>
      <c r="J103" s="584"/>
      <c r="K103" s="583"/>
      <c r="L103" s="585"/>
      <c r="M103" s="586"/>
      <c r="N103" s="525"/>
      <c r="O103" s="587"/>
      <c r="P103" s="587"/>
      <c r="Q103" s="587"/>
      <c r="R103" s="588"/>
      <c r="S103" s="589"/>
      <c r="T103" s="582"/>
      <c r="U103" s="590"/>
      <c r="V103" s="590"/>
      <c r="W103" s="590"/>
      <c r="X103" s="590"/>
      <c r="Y103" s="590"/>
      <c r="Z103" s="578"/>
      <c r="AA103" s="118"/>
    </row>
    <row r="104" spans="1:27" s="88" customFormat="1" ht="12" customHeight="1">
      <c r="A104" s="68" t="s">
        <v>408</v>
      </c>
      <c r="B104" s="539"/>
      <c r="C104" s="540"/>
      <c r="D104" s="541"/>
      <c r="E104" s="541"/>
      <c r="F104" s="541"/>
      <c r="G104" s="541"/>
      <c r="H104" s="541"/>
      <c r="I104" s="54"/>
      <c r="J104" s="54"/>
      <c r="K104" s="54"/>
      <c r="L104" s="542"/>
      <c r="M104" s="542"/>
      <c r="N104" s="54" t="s">
        <v>471</v>
      </c>
      <c r="O104" s="543"/>
      <c r="P104" s="543"/>
      <c r="Q104" s="543"/>
      <c r="R104" s="543"/>
      <c r="S104" s="543"/>
      <c r="T104" s="544"/>
      <c r="U104" s="477"/>
      <c r="V104" s="477"/>
      <c r="W104" s="477"/>
      <c r="X104" s="477"/>
      <c r="Y104" s="477"/>
      <c r="Z104" s="545"/>
      <c r="AA104" s="102"/>
    </row>
    <row r="105" spans="1:36" s="92" customFormat="1" ht="11.25" customHeight="1">
      <c r="A105" s="456" t="s">
        <v>1388</v>
      </c>
      <c r="B105" s="546"/>
      <c r="C105" s="546"/>
      <c r="D105" s="546"/>
      <c r="E105" s="546"/>
      <c r="F105" s="546"/>
      <c r="G105" s="546"/>
      <c r="H105" s="546"/>
      <c r="I105" s="546"/>
      <c r="J105" s="546"/>
      <c r="K105" s="546"/>
      <c r="L105" s="546"/>
      <c r="M105" s="546"/>
      <c r="N105" s="546"/>
      <c r="O105" s="546"/>
      <c r="P105" s="546"/>
      <c r="Q105" s="546"/>
      <c r="R105" s="546"/>
      <c r="S105" s="546"/>
      <c r="T105" s="546"/>
      <c r="U105" s="546"/>
      <c r="V105" s="546"/>
      <c r="W105" s="546"/>
      <c r="X105" s="546"/>
      <c r="Y105" s="546"/>
      <c r="Z105" s="459" t="s">
        <v>1389</v>
      </c>
      <c r="AA105" s="119"/>
      <c r="AB105" s="90"/>
      <c r="AC105" s="89"/>
      <c r="AD105" s="89"/>
      <c r="AE105" s="89"/>
      <c r="AF105" s="89"/>
      <c r="AG105" s="89"/>
      <c r="AH105" s="89"/>
      <c r="AI105" s="91"/>
      <c r="AJ105" s="89"/>
    </row>
    <row r="106" spans="1:36" s="96" customFormat="1" ht="12" customHeight="1">
      <c r="A106" s="547"/>
      <c r="B106" s="548"/>
      <c r="C106" s="548"/>
      <c r="D106" s="548"/>
      <c r="E106" s="548"/>
      <c r="F106" s="548"/>
      <c r="G106" s="548"/>
      <c r="H106" s="548"/>
      <c r="I106" s="548"/>
      <c r="J106" s="548"/>
      <c r="K106" s="548"/>
      <c r="L106" s="548"/>
      <c r="M106" s="548"/>
      <c r="N106" s="548"/>
      <c r="O106" s="548"/>
      <c r="P106" s="548"/>
      <c r="Q106" s="548"/>
      <c r="R106" s="548"/>
      <c r="S106" s="548"/>
      <c r="T106" s="548"/>
      <c r="U106" s="548"/>
      <c r="V106" s="548"/>
      <c r="W106" s="548"/>
      <c r="X106" s="548"/>
      <c r="Y106" s="548"/>
      <c r="Z106" s="549"/>
      <c r="AA106" s="109"/>
      <c r="AB106" s="94"/>
      <c r="AC106" s="93"/>
      <c r="AD106" s="93"/>
      <c r="AE106" s="93"/>
      <c r="AF106" s="93"/>
      <c r="AG106" s="93"/>
      <c r="AH106" s="93"/>
      <c r="AI106" s="95"/>
      <c r="AJ106" s="93"/>
    </row>
    <row r="107" spans="1:27" s="88" customFormat="1" ht="18" customHeight="1">
      <c r="A107" s="721" t="s">
        <v>311</v>
      </c>
      <c r="B107" s="721"/>
      <c r="C107" s="721"/>
      <c r="D107" s="721"/>
      <c r="E107" s="721"/>
      <c r="F107" s="721"/>
      <c r="G107" s="721"/>
      <c r="H107" s="721"/>
      <c r="I107" s="721"/>
      <c r="J107" s="721"/>
      <c r="K107" s="721"/>
      <c r="L107" s="721"/>
      <c r="M107" s="721"/>
      <c r="N107" s="721" t="s">
        <v>312</v>
      </c>
      <c r="O107" s="721"/>
      <c r="P107" s="721"/>
      <c r="Q107" s="721"/>
      <c r="R107" s="721"/>
      <c r="S107" s="721"/>
      <c r="T107" s="721"/>
      <c r="U107" s="721"/>
      <c r="V107" s="721"/>
      <c r="W107" s="721"/>
      <c r="X107" s="721"/>
      <c r="Y107" s="721"/>
      <c r="Z107" s="721"/>
      <c r="AA107" s="109"/>
    </row>
    <row r="108" spans="1:27" s="97" customFormat="1" ht="12" customHeight="1">
      <c r="A108" s="550"/>
      <c r="B108" s="550"/>
      <c r="C108" s="550"/>
      <c r="D108" s="550"/>
      <c r="E108" s="550"/>
      <c r="F108" s="550"/>
      <c r="G108" s="550"/>
      <c r="H108" s="550"/>
      <c r="I108" s="550"/>
      <c r="J108" s="550"/>
      <c r="K108" s="550"/>
      <c r="L108" s="550"/>
      <c r="M108" s="550"/>
      <c r="N108" s="550"/>
      <c r="O108" s="550"/>
      <c r="P108" s="550"/>
      <c r="Q108" s="550"/>
      <c r="R108" s="550"/>
      <c r="S108" s="550"/>
      <c r="T108" s="550"/>
      <c r="U108" s="550"/>
      <c r="V108" s="550"/>
      <c r="W108" s="550"/>
      <c r="X108" s="550"/>
      <c r="Y108" s="550"/>
      <c r="Z108" s="550"/>
      <c r="AA108" s="99"/>
    </row>
    <row r="109" spans="1:27" s="97" customFormat="1" ht="12" customHeight="1" thickBot="1">
      <c r="A109" s="551"/>
      <c r="B109" s="552"/>
      <c r="C109" s="552"/>
      <c r="D109" s="552"/>
      <c r="E109" s="552"/>
      <c r="F109" s="552"/>
      <c r="G109" s="552"/>
      <c r="H109" s="552"/>
      <c r="I109" s="552"/>
      <c r="J109" s="552"/>
      <c r="K109" s="552"/>
      <c r="L109" s="552"/>
      <c r="M109" s="552"/>
      <c r="N109" s="552"/>
      <c r="O109" s="552"/>
      <c r="P109" s="552"/>
      <c r="Q109" s="552"/>
      <c r="R109" s="552"/>
      <c r="S109" s="552"/>
      <c r="T109" s="552"/>
      <c r="U109" s="552"/>
      <c r="V109" s="552"/>
      <c r="W109" s="552"/>
      <c r="X109" s="552"/>
      <c r="Y109" s="552"/>
      <c r="Z109" s="553"/>
      <c r="AA109" s="99"/>
    </row>
    <row r="110" spans="1:27" s="97" customFormat="1" ht="15" customHeight="1" thickTop="1">
      <c r="A110" s="554"/>
      <c r="B110" s="555"/>
      <c r="C110" s="556"/>
      <c r="D110" s="729" t="s">
        <v>1472</v>
      </c>
      <c r="E110" s="730"/>
      <c r="F110" s="730"/>
      <c r="G110" s="731"/>
      <c r="H110" s="729" t="s">
        <v>1473</v>
      </c>
      <c r="I110" s="730"/>
      <c r="J110" s="730"/>
      <c r="K110" s="731"/>
      <c r="L110" s="557" t="s">
        <v>1474</v>
      </c>
      <c r="M110" s="556" t="s">
        <v>1474</v>
      </c>
      <c r="N110" s="556" t="s">
        <v>1475</v>
      </c>
      <c r="O110" s="729" t="s">
        <v>1476</v>
      </c>
      <c r="P110" s="730"/>
      <c r="Q110" s="730"/>
      <c r="R110" s="731"/>
      <c r="S110" s="704" t="s">
        <v>1477</v>
      </c>
      <c r="T110" s="558" t="s">
        <v>1478</v>
      </c>
      <c r="U110" s="558" t="s">
        <v>1479</v>
      </c>
      <c r="V110" s="556" t="s">
        <v>1504</v>
      </c>
      <c r="W110" s="705" t="s">
        <v>1481</v>
      </c>
      <c r="X110" s="706"/>
      <c r="Y110" s="707"/>
      <c r="Z110" s="470"/>
      <c r="AA110" s="99"/>
    </row>
    <row r="111" spans="1:27" s="97" customFormat="1" ht="12.75" customHeight="1">
      <c r="A111" s="477" t="s">
        <v>1482</v>
      </c>
      <c r="B111" s="479" t="s">
        <v>1483</v>
      </c>
      <c r="C111" s="485" t="s">
        <v>1484</v>
      </c>
      <c r="D111" s="726" t="s">
        <v>2123</v>
      </c>
      <c r="E111" s="727"/>
      <c r="F111" s="727"/>
      <c r="G111" s="728"/>
      <c r="H111" s="726" t="s">
        <v>2123</v>
      </c>
      <c r="I111" s="727"/>
      <c r="J111" s="727"/>
      <c r="K111" s="728"/>
      <c r="L111" s="481" t="s">
        <v>1485</v>
      </c>
      <c r="M111" s="560" t="s">
        <v>1486</v>
      </c>
      <c r="N111" s="485" t="s">
        <v>1487</v>
      </c>
      <c r="O111" s="726"/>
      <c r="P111" s="727"/>
      <c r="Q111" s="727"/>
      <c r="R111" s="728"/>
      <c r="S111" s="702"/>
      <c r="T111" s="560" t="s">
        <v>1488</v>
      </c>
      <c r="U111" s="560" t="s">
        <v>1487</v>
      </c>
      <c r="V111" s="485" t="s">
        <v>1489</v>
      </c>
      <c r="W111" s="714"/>
      <c r="X111" s="715"/>
      <c r="Y111" s="716"/>
      <c r="Z111" s="477" t="s">
        <v>38</v>
      </c>
      <c r="AA111" s="99"/>
    </row>
    <row r="112" spans="1:27" s="97" customFormat="1" ht="12.75" customHeight="1">
      <c r="A112" s="477"/>
      <c r="B112" s="484" t="s">
        <v>1490</v>
      </c>
      <c r="C112" s="485"/>
      <c r="D112" s="726" t="s">
        <v>119</v>
      </c>
      <c r="E112" s="727"/>
      <c r="F112" s="727"/>
      <c r="G112" s="728"/>
      <c r="H112" s="726" t="s">
        <v>120</v>
      </c>
      <c r="I112" s="727"/>
      <c r="J112" s="727"/>
      <c r="K112" s="728"/>
      <c r="L112" s="481" t="s">
        <v>121</v>
      </c>
      <c r="M112" s="702" t="s">
        <v>400</v>
      </c>
      <c r="N112" s="561"/>
      <c r="O112" s="734" t="s">
        <v>122</v>
      </c>
      <c r="P112" s="735"/>
      <c r="Q112" s="735"/>
      <c r="R112" s="736"/>
      <c r="S112" s="702" t="s">
        <v>401</v>
      </c>
      <c r="T112" s="482"/>
      <c r="U112" s="560"/>
      <c r="V112" s="485" t="s">
        <v>1491</v>
      </c>
      <c r="W112" s="717"/>
      <c r="X112" s="718"/>
      <c r="Y112" s="719"/>
      <c r="Z112" s="477"/>
      <c r="AA112" s="115"/>
    </row>
    <row r="113" spans="1:34" s="110" customFormat="1" ht="18" customHeight="1">
      <c r="A113" s="477" t="s">
        <v>1492</v>
      </c>
      <c r="B113" s="484" t="s">
        <v>1471</v>
      </c>
      <c r="C113" s="485" t="s">
        <v>489</v>
      </c>
      <c r="D113" s="562"/>
      <c r="E113" s="732" t="s">
        <v>1493</v>
      </c>
      <c r="F113" s="732" t="s">
        <v>1494</v>
      </c>
      <c r="G113" s="722" t="s">
        <v>1495</v>
      </c>
      <c r="H113" s="479"/>
      <c r="I113" s="732" t="s">
        <v>1493</v>
      </c>
      <c r="J113" s="732" t="s">
        <v>1496</v>
      </c>
      <c r="K113" s="724" t="s">
        <v>1495</v>
      </c>
      <c r="L113" s="481"/>
      <c r="M113" s="733"/>
      <c r="N113" s="563"/>
      <c r="O113" s="724" t="s">
        <v>1497</v>
      </c>
      <c r="P113" s="724" t="s">
        <v>1498</v>
      </c>
      <c r="Q113" s="724" t="s">
        <v>1499</v>
      </c>
      <c r="R113" s="724" t="s">
        <v>1500</v>
      </c>
      <c r="S113" s="702"/>
      <c r="T113" s="482"/>
      <c r="U113" s="560"/>
      <c r="V113" s="564"/>
      <c r="W113" s="564" t="s">
        <v>1501</v>
      </c>
      <c r="X113" s="564" t="s">
        <v>1502</v>
      </c>
      <c r="Y113" s="485" t="s">
        <v>1503</v>
      </c>
      <c r="Z113" s="477" t="s">
        <v>490</v>
      </c>
      <c r="AA113" s="109"/>
      <c r="AB113" s="109"/>
      <c r="AC113" s="109"/>
      <c r="AD113" s="109"/>
      <c r="AE113" s="109"/>
      <c r="AF113" s="109"/>
      <c r="AG113" s="109"/>
      <c r="AH113" s="109"/>
    </row>
    <row r="114" spans="1:34" s="110" customFormat="1" ht="18" customHeight="1">
      <c r="A114" s="565"/>
      <c r="B114" s="445" t="s">
        <v>491</v>
      </c>
      <c r="C114" s="566"/>
      <c r="D114" s="567"/>
      <c r="E114" s="723"/>
      <c r="F114" s="723"/>
      <c r="G114" s="723"/>
      <c r="H114" s="445"/>
      <c r="I114" s="723"/>
      <c r="J114" s="703"/>
      <c r="K114" s="725"/>
      <c r="L114" s="569"/>
      <c r="M114" s="570"/>
      <c r="N114" s="571"/>
      <c r="O114" s="725"/>
      <c r="P114" s="725"/>
      <c r="Q114" s="725"/>
      <c r="R114" s="725"/>
      <c r="S114" s="703"/>
      <c r="T114" s="496"/>
      <c r="U114" s="568"/>
      <c r="V114" s="572"/>
      <c r="W114" s="572"/>
      <c r="X114" s="572"/>
      <c r="Y114" s="573"/>
      <c r="Z114" s="499"/>
      <c r="AA114" s="109"/>
      <c r="AB114" s="109"/>
      <c r="AC114" s="109"/>
      <c r="AD114" s="109"/>
      <c r="AE114" s="109"/>
      <c r="AF114" s="109"/>
      <c r="AG114" s="109"/>
      <c r="AH114" s="109"/>
    </row>
    <row r="115" spans="1:34" s="110" customFormat="1" ht="24.75" customHeight="1">
      <c r="A115" s="1213"/>
      <c r="B115" s="1212" t="s">
        <v>644</v>
      </c>
      <c r="C115" s="1213" t="s">
        <v>1665</v>
      </c>
      <c r="D115" s="1214">
        <v>10</v>
      </c>
      <c r="E115" s="1215"/>
      <c r="F115" s="1214">
        <v>10</v>
      </c>
      <c r="G115" s="1215"/>
      <c r="H115" s="1214">
        <v>10</v>
      </c>
      <c r="I115" s="1215"/>
      <c r="J115" s="1214">
        <v>10</v>
      </c>
      <c r="K115" s="1215"/>
      <c r="L115" s="1229">
        <v>91.20171673819742</v>
      </c>
      <c r="M115" s="1214">
        <v>0.425</v>
      </c>
      <c r="N115" s="1214" t="s">
        <v>682</v>
      </c>
      <c r="O115" s="1215"/>
      <c r="P115" s="1215"/>
      <c r="Q115" s="1215"/>
      <c r="R115" s="1215"/>
      <c r="S115" s="1218" t="s">
        <v>718</v>
      </c>
      <c r="T115" s="1215" t="s">
        <v>54</v>
      </c>
      <c r="U115" s="1218" t="s">
        <v>287</v>
      </c>
      <c r="V115" s="1218"/>
      <c r="W115" s="1218" t="s">
        <v>662</v>
      </c>
      <c r="X115" s="1218" t="s">
        <v>665</v>
      </c>
      <c r="Y115" s="1219" t="s">
        <v>646</v>
      </c>
      <c r="Z115" s="1217"/>
      <c r="AA115" s="102"/>
      <c r="AB115" s="109"/>
      <c r="AC115" s="109"/>
      <c r="AD115" s="109"/>
      <c r="AE115" s="109"/>
      <c r="AF115" s="109"/>
      <c r="AG115" s="109"/>
      <c r="AH115" s="109"/>
    </row>
    <row r="116" spans="1:34" s="110" customFormat="1" ht="24.75" customHeight="1">
      <c r="A116" s="531"/>
      <c r="B116" s="574" t="s">
        <v>1666</v>
      </c>
      <c r="C116" s="531" t="s">
        <v>1667</v>
      </c>
      <c r="D116" s="527">
        <v>49</v>
      </c>
      <c r="E116" s="526"/>
      <c r="F116" s="527"/>
      <c r="G116" s="526">
        <v>49</v>
      </c>
      <c r="H116" s="527">
        <v>49</v>
      </c>
      <c r="I116" s="526"/>
      <c r="J116" s="527"/>
      <c r="K116" s="526">
        <v>49</v>
      </c>
      <c r="L116" s="1230">
        <v>91.09663409337676</v>
      </c>
      <c r="M116" s="527">
        <v>4.1110999999999995</v>
      </c>
      <c r="N116" s="527" t="s">
        <v>649</v>
      </c>
      <c r="O116" s="526"/>
      <c r="P116" s="526"/>
      <c r="Q116" s="526"/>
      <c r="R116" s="526"/>
      <c r="S116" s="500" t="s">
        <v>685</v>
      </c>
      <c r="T116" s="526" t="s">
        <v>54</v>
      </c>
      <c r="U116" s="500" t="s">
        <v>287</v>
      </c>
      <c r="V116" s="500"/>
      <c r="W116" s="500" t="s">
        <v>675</v>
      </c>
      <c r="X116" s="500" t="s">
        <v>655</v>
      </c>
      <c r="Y116" s="528" t="s">
        <v>646</v>
      </c>
      <c r="Z116" s="525"/>
      <c r="AA116" s="102"/>
      <c r="AB116" s="109"/>
      <c r="AC116" s="109"/>
      <c r="AD116" s="109"/>
      <c r="AE116" s="109"/>
      <c r="AF116" s="109"/>
      <c r="AG116" s="109"/>
      <c r="AH116" s="109"/>
    </row>
    <row r="117" spans="1:34" s="110" customFormat="1" ht="24.75" customHeight="1">
      <c r="A117" s="531"/>
      <c r="B117" s="574" t="s">
        <v>1668</v>
      </c>
      <c r="C117" s="531" t="s">
        <v>1669</v>
      </c>
      <c r="D117" s="527">
        <v>16</v>
      </c>
      <c r="E117" s="526"/>
      <c r="F117" s="527">
        <v>16</v>
      </c>
      <c r="G117" s="526"/>
      <c r="H117" s="527">
        <v>16</v>
      </c>
      <c r="I117" s="526"/>
      <c r="J117" s="527">
        <v>16</v>
      </c>
      <c r="K117" s="526"/>
      <c r="L117" s="1230">
        <v>89.84485190409026</v>
      </c>
      <c r="M117" s="527">
        <v>1.0192</v>
      </c>
      <c r="N117" s="527" t="s">
        <v>682</v>
      </c>
      <c r="O117" s="526"/>
      <c r="P117" s="526"/>
      <c r="Q117" s="526"/>
      <c r="R117" s="526"/>
      <c r="S117" s="500" t="s">
        <v>710</v>
      </c>
      <c r="T117" s="526" t="s">
        <v>54</v>
      </c>
      <c r="U117" s="500" t="s">
        <v>287</v>
      </c>
      <c r="V117" s="500"/>
      <c r="W117" s="500"/>
      <c r="X117" s="500" t="s">
        <v>655</v>
      </c>
      <c r="Y117" s="528" t="s">
        <v>646</v>
      </c>
      <c r="Z117" s="525"/>
      <c r="AA117" s="102"/>
      <c r="AB117" s="109"/>
      <c r="AC117" s="109"/>
      <c r="AD117" s="109"/>
      <c r="AE117" s="109"/>
      <c r="AF117" s="109"/>
      <c r="AG117" s="109"/>
      <c r="AH117" s="109"/>
    </row>
    <row r="118" spans="1:34" s="110" customFormat="1" ht="24.75" customHeight="1">
      <c r="A118" s="531"/>
      <c r="B118" s="574" t="s">
        <v>1670</v>
      </c>
      <c r="C118" s="531" t="s">
        <v>1671</v>
      </c>
      <c r="D118" s="527">
        <v>49</v>
      </c>
      <c r="E118" s="526"/>
      <c r="F118" s="527"/>
      <c r="G118" s="526">
        <v>49</v>
      </c>
      <c r="H118" s="527">
        <v>49</v>
      </c>
      <c r="I118" s="526"/>
      <c r="J118" s="527"/>
      <c r="K118" s="526">
        <v>49</v>
      </c>
      <c r="L118" s="1230">
        <v>89.84375</v>
      </c>
      <c r="M118" s="527">
        <v>3.3810000000000002</v>
      </c>
      <c r="N118" s="527" t="s">
        <v>1701</v>
      </c>
      <c r="O118" s="526"/>
      <c r="P118" s="526"/>
      <c r="Q118" s="526"/>
      <c r="R118" s="526"/>
      <c r="S118" s="500" t="s">
        <v>711</v>
      </c>
      <c r="T118" s="526" t="s">
        <v>54</v>
      </c>
      <c r="U118" s="500" t="s">
        <v>287</v>
      </c>
      <c r="V118" s="500"/>
      <c r="W118" s="500"/>
      <c r="X118" s="500" t="s">
        <v>655</v>
      </c>
      <c r="Y118" s="528" t="s">
        <v>646</v>
      </c>
      <c r="Z118" s="525"/>
      <c r="AA118" s="102"/>
      <c r="AB118" s="109"/>
      <c r="AC118" s="109"/>
      <c r="AD118" s="109"/>
      <c r="AE118" s="109"/>
      <c r="AF118" s="109"/>
      <c r="AG118" s="109"/>
      <c r="AH118" s="109"/>
    </row>
    <row r="119" spans="1:34" s="110" customFormat="1" ht="24.75" customHeight="1">
      <c r="A119" s="531"/>
      <c r="B119" s="574" t="s">
        <v>1672</v>
      </c>
      <c r="C119" s="531" t="s">
        <v>1673</v>
      </c>
      <c r="D119" s="527">
        <v>30</v>
      </c>
      <c r="E119" s="526"/>
      <c r="F119" s="527">
        <v>30</v>
      </c>
      <c r="G119" s="526"/>
      <c r="H119" s="527">
        <v>30</v>
      </c>
      <c r="I119" s="526"/>
      <c r="J119" s="527">
        <v>30</v>
      </c>
      <c r="K119" s="526"/>
      <c r="L119" s="1230">
        <v>92.06106870229007</v>
      </c>
      <c r="M119" s="527">
        <v>1.809</v>
      </c>
      <c r="N119" s="527" t="s">
        <v>682</v>
      </c>
      <c r="O119" s="526"/>
      <c r="P119" s="526"/>
      <c r="Q119" s="526"/>
      <c r="R119" s="526"/>
      <c r="S119" s="500" t="s">
        <v>712</v>
      </c>
      <c r="T119" s="526" t="s">
        <v>54</v>
      </c>
      <c r="U119" s="500" t="s">
        <v>287</v>
      </c>
      <c r="V119" s="500"/>
      <c r="W119" s="500"/>
      <c r="X119" s="500" t="s">
        <v>665</v>
      </c>
      <c r="Y119" s="528" t="s">
        <v>646</v>
      </c>
      <c r="Z119" s="525"/>
      <c r="AA119" s="109"/>
      <c r="AB119" s="109"/>
      <c r="AC119" s="109"/>
      <c r="AD119" s="109"/>
      <c r="AE119" s="109"/>
      <c r="AF119" s="109"/>
      <c r="AG119" s="109"/>
      <c r="AH119" s="109"/>
    </row>
    <row r="120" spans="1:34" s="110" customFormat="1" ht="24.75" customHeight="1">
      <c r="A120" s="531"/>
      <c r="B120" s="574" t="s">
        <v>686</v>
      </c>
      <c r="C120" s="531" t="s">
        <v>1674</v>
      </c>
      <c r="D120" s="527">
        <v>45</v>
      </c>
      <c r="E120" s="526"/>
      <c r="F120" s="527"/>
      <c r="G120" s="526">
        <v>45</v>
      </c>
      <c r="H120" s="527">
        <v>45</v>
      </c>
      <c r="I120" s="526"/>
      <c r="J120" s="527"/>
      <c r="K120" s="526">
        <v>45</v>
      </c>
      <c r="L120" s="1230">
        <v>89.03743315508021</v>
      </c>
      <c r="M120" s="527">
        <v>2.997</v>
      </c>
      <c r="N120" s="527" t="s">
        <v>1701</v>
      </c>
      <c r="O120" s="526"/>
      <c r="P120" s="526"/>
      <c r="Q120" s="526"/>
      <c r="R120" s="526"/>
      <c r="S120" s="500" t="s">
        <v>661</v>
      </c>
      <c r="T120" s="526" t="s">
        <v>54</v>
      </c>
      <c r="U120" s="500" t="s">
        <v>287</v>
      </c>
      <c r="V120" s="500"/>
      <c r="W120" s="500" t="s">
        <v>1702</v>
      </c>
      <c r="X120" s="500" t="s">
        <v>662</v>
      </c>
      <c r="Y120" s="528" t="s">
        <v>646</v>
      </c>
      <c r="Z120" s="525"/>
      <c r="AA120" s="109"/>
      <c r="AB120" s="109"/>
      <c r="AC120" s="109"/>
      <c r="AD120" s="109"/>
      <c r="AE120" s="109"/>
      <c r="AF120" s="109"/>
      <c r="AG120" s="109"/>
      <c r="AH120" s="109"/>
    </row>
    <row r="121" spans="1:34" s="110" customFormat="1" ht="24.75" customHeight="1">
      <c r="A121" s="531"/>
      <c r="B121" s="574" t="s">
        <v>687</v>
      </c>
      <c r="C121" s="531" t="s">
        <v>1675</v>
      </c>
      <c r="D121" s="527">
        <v>68</v>
      </c>
      <c r="E121" s="526"/>
      <c r="F121" s="527">
        <v>68</v>
      </c>
      <c r="G121" s="526"/>
      <c r="H121" s="527">
        <v>68</v>
      </c>
      <c r="I121" s="526"/>
      <c r="J121" s="527">
        <v>68</v>
      </c>
      <c r="K121" s="526"/>
      <c r="L121" s="1230">
        <v>92.28346456692914</v>
      </c>
      <c r="M121" s="527">
        <v>3.9848000000000003</v>
      </c>
      <c r="N121" s="527" t="s">
        <v>682</v>
      </c>
      <c r="O121" s="526"/>
      <c r="P121" s="526"/>
      <c r="Q121" s="526"/>
      <c r="R121" s="526"/>
      <c r="S121" s="500" t="s">
        <v>713</v>
      </c>
      <c r="T121" s="526" t="s">
        <v>54</v>
      </c>
      <c r="U121" s="500" t="s">
        <v>287</v>
      </c>
      <c r="V121" s="500"/>
      <c r="W121" s="500"/>
      <c r="X121" s="500" t="s">
        <v>1703</v>
      </c>
      <c r="Y121" s="528" t="s">
        <v>646</v>
      </c>
      <c r="Z121" s="525"/>
      <c r="AA121" s="109"/>
      <c r="AB121" s="109"/>
      <c r="AC121" s="109"/>
      <c r="AD121" s="109"/>
      <c r="AE121" s="109"/>
      <c r="AF121" s="109"/>
      <c r="AG121" s="109"/>
      <c r="AH121" s="109"/>
    </row>
    <row r="122" spans="1:34" s="110" customFormat="1" ht="24.75" customHeight="1">
      <c r="A122" s="531"/>
      <c r="B122" s="574" t="s">
        <v>688</v>
      </c>
      <c r="C122" s="531" t="s">
        <v>1676</v>
      </c>
      <c r="D122" s="527">
        <v>6</v>
      </c>
      <c r="E122" s="526"/>
      <c r="F122" s="527">
        <v>6</v>
      </c>
      <c r="G122" s="526"/>
      <c r="H122" s="527">
        <v>6</v>
      </c>
      <c r="I122" s="526"/>
      <c r="J122" s="527">
        <v>6</v>
      </c>
      <c r="K122" s="526"/>
      <c r="L122" s="1230">
        <v>93.53049907578558</v>
      </c>
      <c r="M122" s="527">
        <v>0.30360000000000004</v>
      </c>
      <c r="N122" s="527" t="s">
        <v>682</v>
      </c>
      <c r="O122" s="526"/>
      <c r="P122" s="526"/>
      <c r="Q122" s="526"/>
      <c r="R122" s="526"/>
      <c r="S122" s="500" t="s">
        <v>713</v>
      </c>
      <c r="T122" s="526" t="s">
        <v>54</v>
      </c>
      <c r="U122" s="500" t="s">
        <v>287</v>
      </c>
      <c r="V122" s="500"/>
      <c r="W122" s="500"/>
      <c r="X122" s="500" t="s">
        <v>1703</v>
      </c>
      <c r="Y122" s="528" t="s">
        <v>646</v>
      </c>
      <c r="Z122" s="525"/>
      <c r="AA122" s="102"/>
      <c r="AB122" s="109"/>
      <c r="AC122" s="109"/>
      <c r="AD122" s="109"/>
      <c r="AE122" s="109"/>
      <c r="AF122" s="109"/>
      <c r="AG122" s="109"/>
      <c r="AH122" s="109"/>
    </row>
    <row r="123" spans="1:34" s="110" customFormat="1" ht="24.75" customHeight="1">
      <c r="A123" s="531"/>
      <c r="B123" s="574" t="s">
        <v>689</v>
      </c>
      <c r="C123" s="531" t="s">
        <v>1677</v>
      </c>
      <c r="D123" s="527">
        <v>23</v>
      </c>
      <c r="E123" s="526"/>
      <c r="F123" s="527">
        <v>23</v>
      </c>
      <c r="G123" s="526"/>
      <c r="H123" s="527">
        <v>23</v>
      </c>
      <c r="I123" s="526"/>
      <c r="J123" s="527">
        <v>23</v>
      </c>
      <c r="K123" s="526"/>
      <c r="L123" s="1230">
        <v>92.44186046511628</v>
      </c>
      <c r="M123" s="527">
        <v>1.0971000000000002</v>
      </c>
      <c r="N123" s="527" t="s">
        <v>682</v>
      </c>
      <c r="O123" s="526"/>
      <c r="P123" s="526"/>
      <c r="Q123" s="526"/>
      <c r="R123" s="526"/>
      <c r="S123" s="500" t="s">
        <v>714</v>
      </c>
      <c r="T123" s="526" t="s">
        <v>54</v>
      </c>
      <c r="U123" s="500" t="s">
        <v>287</v>
      </c>
      <c r="V123" s="500"/>
      <c r="W123" s="500"/>
      <c r="X123" s="500" t="s">
        <v>1703</v>
      </c>
      <c r="Y123" s="528" t="s">
        <v>646</v>
      </c>
      <c r="Z123" s="525"/>
      <c r="AA123" s="102"/>
      <c r="AB123" s="109"/>
      <c r="AC123" s="109"/>
      <c r="AD123" s="109"/>
      <c r="AE123" s="109"/>
      <c r="AF123" s="109"/>
      <c r="AG123" s="109"/>
      <c r="AH123" s="109"/>
    </row>
    <row r="124" spans="1:34" s="110" customFormat="1" ht="24.75" customHeight="1">
      <c r="A124" s="531"/>
      <c r="B124" s="574" t="s">
        <v>690</v>
      </c>
      <c r="C124" s="531" t="s">
        <v>1678</v>
      </c>
      <c r="D124" s="527">
        <v>49</v>
      </c>
      <c r="E124" s="526"/>
      <c r="F124" s="527"/>
      <c r="G124" s="526">
        <v>49</v>
      </c>
      <c r="H124" s="527">
        <v>49</v>
      </c>
      <c r="I124" s="526"/>
      <c r="J124" s="527"/>
      <c r="K124" s="526">
        <v>49</v>
      </c>
      <c r="L124" s="1230">
        <v>89.280868385346</v>
      </c>
      <c r="M124" s="527">
        <v>3.2242</v>
      </c>
      <c r="N124" s="527" t="s">
        <v>650</v>
      </c>
      <c r="O124" s="526"/>
      <c r="P124" s="526"/>
      <c r="Q124" s="526"/>
      <c r="R124" s="526"/>
      <c r="S124" s="500" t="s">
        <v>715</v>
      </c>
      <c r="T124" s="526" t="s">
        <v>54</v>
      </c>
      <c r="U124" s="500" t="s">
        <v>287</v>
      </c>
      <c r="V124" s="500"/>
      <c r="W124" s="500" t="s">
        <v>675</v>
      </c>
      <c r="X124" s="500" t="s">
        <v>655</v>
      </c>
      <c r="Y124" s="528" t="s">
        <v>646</v>
      </c>
      <c r="Z124" s="525"/>
      <c r="AA124" s="102"/>
      <c r="AB124" s="109"/>
      <c r="AC124" s="109"/>
      <c r="AD124" s="109"/>
      <c r="AE124" s="109"/>
      <c r="AF124" s="109"/>
      <c r="AG124" s="109"/>
      <c r="AH124" s="109"/>
    </row>
    <row r="125" spans="1:34" s="110" customFormat="1" ht="24.75" customHeight="1">
      <c r="A125" s="531"/>
      <c r="B125" s="574" t="s">
        <v>691</v>
      </c>
      <c r="C125" s="531" t="s">
        <v>1679</v>
      </c>
      <c r="D125" s="527">
        <v>24</v>
      </c>
      <c r="E125" s="526"/>
      <c r="F125" s="527">
        <v>24</v>
      </c>
      <c r="G125" s="526"/>
      <c r="H125" s="527">
        <v>24</v>
      </c>
      <c r="I125" s="526"/>
      <c r="J125" s="527">
        <v>24</v>
      </c>
      <c r="K125" s="526"/>
      <c r="L125" s="1230">
        <v>88.83333333333333</v>
      </c>
      <c r="M125" s="527">
        <v>1.2792000000000001</v>
      </c>
      <c r="N125" s="527" t="s">
        <v>682</v>
      </c>
      <c r="O125" s="526"/>
      <c r="P125" s="526"/>
      <c r="Q125" s="526"/>
      <c r="R125" s="526"/>
      <c r="S125" s="500" t="s">
        <v>716</v>
      </c>
      <c r="T125" s="526"/>
      <c r="U125" s="500" t="s">
        <v>287</v>
      </c>
      <c r="V125" s="500"/>
      <c r="W125" s="500" t="s">
        <v>1704</v>
      </c>
      <c r="X125" s="500" t="s">
        <v>655</v>
      </c>
      <c r="Y125" s="528" t="s">
        <v>646</v>
      </c>
      <c r="Z125" s="525"/>
      <c r="AA125" s="102"/>
      <c r="AB125" s="109"/>
      <c r="AC125" s="109"/>
      <c r="AD125" s="109"/>
      <c r="AE125" s="109"/>
      <c r="AF125" s="109"/>
      <c r="AG125" s="109"/>
      <c r="AH125" s="109"/>
    </row>
    <row r="126" spans="1:34" s="110" customFormat="1" ht="24.75" customHeight="1">
      <c r="A126" s="531"/>
      <c r="B126" s="574" t="s">
        <v>692</v>
      </c>
      <c r="C126" s="531" t="s">
        <v>1680</v>
      </c>
      <c r="D126" s="527">
        <v>46</v>
      </c>
      <c r="E126" s="526"/>
      <c r="F126" s="527">
        <v>46</v>
      </c>
      <c r="G126" s="526"/>
      <c r="H126" s="527">
        <v>46</v>
      </c>
      <c r="I126" s="526"/>
      <c r="J126" s="527">
        <v>46</v>
      </c>
      <c r="K126" s="526"/>
      <c r="L126" s="1230">
        <v>93.0535455861071</v>
      </c>
      <c r="M126" s="527">
        <v>2.9578000000000007</v>
      </c>
      <c r="N126" s="527" t="s">
        <v>682</v>
      </c>
      <c r="O126" s="526"/>
      <c r="P126" s="526"/>
      <c r="Q126" s="526"/>
      <c r="R126" s="526"/>
      <c r="S126" s="500" t="s">
        <v>716</v>
      </c>
      <c r="T126" s="526"/>
      <c r="U126" s="500" t="s">
        <v>287</v>
      </c>
      <c r="V126" s="500"/>
      <c r="W126" s="500" t="s">
        <v>662</v>
      </c>
      <c r="X126" s="500" t="s">
        <v>655</v>
      </c>
      <c r="Y126" s="528" t="s">
        <v>646</v>
      </c>
      <c r="Z126" s="525"/>
      <c r="AA126" s="109"/>
      <c r="AB126" s="109"/>
      <c r="AC126" s="109"/>
      <c r="AD126" s="109"/>
      <c r="AE126" s="109"/>
      <c r="AF126" s="109"/>
      <c r="AG126" s="109"/>
      <c r="AH126" s="109"/>
    </row>
    <row r="127" spans="1:34" s="110" customFormat="1" ht="24.75" customHeight="1">
      <c r="A127" s="531"/>
      <c r="B127" s="574" t="s">
        <v>1681</v>
      </c>
      <c r="C127" s="531" t="s">
        <v>1682</v>
      </c>
      <c r="D127" s="527">
        <v>23</v>
      </c>
      <c r="E127" s="526"/>
      <c r="F127" s="527">
        <v>23</v>
      </c>
      <c r="G127" s="526"/>
      <c r="H127" s="527">
        <v>23</v>
      </c>
      <c r="I127" s="526"/>
      <c r="J127" s="527">
        <v>23</v>
      </c>
      <c r="K127" s="526"/>
      <c r="L127" s="1230">
        <v>91.73693086003374</v>
      </c>
      <c r="M127" s="527">
        <v>1.2512</v>
      </c>
      <c r="N127" s="527" t="s">
        <v>682</v>
      </c>
      <c r="O127" s="526"/>
      <c r="P127" s="526"/>
      <c r="Q127" s="526"/>
      <c r="R127" s="526"/>
      <c r="S127" s="500" t="s">
        <v>683</v>
      </c>
      <c r="T127" s="526"/>
      <c r="U127" s="500" t="s">
        <v>287</v>
      </c>
      <c r="V127" s="500"/>
      <c r="W127" s="500"/>
      <c r="X127" s="500" t="s">
        <v>1703</v>
      </c>
      <c r="Y127" s="528" t="s">
        <v>646</v>
      </c>
      <c r="Z127" s="525"/>
      <c r="AA127" s="109"/>
      <c r="AB127" s="109"/>
      <c r="AC127" s="109"/>
      <c r="AD127" s="109"/>
      <c r="AE127" s="109"/>
      <c r="AF127" s="109"/>
      <c r="AG127" s="109"/>
      <c r="AH127" s="109"/>
    </row>
    <row r="128" spans="1:34" s="110" customFormat="1" ht="24.75" customHeight="1">
      <c r="A128" s="531"/>
      <c r="B128" s="574" t="s">
        <v>693</v>
      </c>
      <c r="C128" s="531" t="s">
        <v>1683</v>
      </c>
      <c r="D128" s="527">
        <v>24</v>
      </c>
      <c r="E128" s="526"/>
      <c r="F128" s="527">
        <v>24</v>
      </c>
      <c r="G128" s="526"/>
      <c r="H128" s="527">
        <v>24</v>
      </c>
      <c r="I128" s="526"/>
      <c r="J128" s="527">
        <v>24</v>
      </c>
      <c r="K128" s="526"/>
      <c r="L128" s="1230">
        <v>89.94800693240903</v>
      </c>
      <c r="M128" s="527">
        <v>1.2456000000000005</v>
      </c>
      <c r="N128" s="527" t="s">
        <v>682</v>
      </c>
      <c r="O128" s="526"/>
      <c r="P128" s="526"/>
      <c r="Q128" s="526"/>
      <c r="R128" s="526"/>
      <c r="S128" s="500" t="s">
        <v>712</v>
      </c>
      <c r="T128" s="526"/>
      <c r="U128" s="500" t="s">
        <v>287</v>
      </c>
      <c r="V128" s="500"/>
      <c r="W128" s="500"/>
      <c r="X128" s="500" t="s">
        <v>665</v>
      </c>
      <c r="Y128" s="528" t="s">
        <v>646</v>
      </c>
      <c r="Z128" s="525"/>
      <c r="AA128" s="109"/>
      <c r="AB128" s="109"/>
      <c r="AC128" s="109"/>
      <c r="AD128" s="109"/>
      <c r="AE128" s="109"/>
      <c r="AF128" s="109"/>
      <c r="AG128" s="109"/>
      <c r="AH128" s="109"/>
    </row>
    <row r="129" spans="1:34" s="110" customFormat="1" ht="24.75" customHeight="1">
      <c r="A129" s="531"/>
      <c r="B129" s="574" t="s">
        <v>694</v>
      </c>
      <c r="C129" s="531" t="s">
        <v>1684</v>
      </c>
      <c r="D129" s="527">
        <v>12</v>
      </c>
      <c r="E129" s="526"/>
      <c r="F129" s="527">
        <v>12</v>
      </c>
      <c r="G129" s="526"/>
      <c r="H129" s="527">
        <v>12</v>
      </c>
      <c r="I129" s="526"/>
      <c r="J129" s="527">
        <v>12</v>
      </c>
      <c r="K129" s="526"/>
      <c r="L129" s="1230">
        <v>89.34426229508198</v>
      </c>
      <c r="M129" s="527">
        <v>0.7848000000000002</v>
      </c>
      <c r="N129" s="527" t="s">
        <v>682</v>
      </c>
      <c r="O129" s="526"/>
      <c r="P129" s="526"/>
      <c r="Q129" s="526"/>
      <c r="R129" s="526"/>
      <c r="S129" s="500" t="s">
        <v>717</v>
      </c>
      <c r="T129" s="526"/>
      <c r="U129" s="500" t="s">
        <v>287</v>
      </c>
      <c r="V129" s="500"/>
      <c r="W129" s="500"/>
      <c r="X129" s="500" t="s">
        <v>684</v>
      </c>
      <c r="Y129" s="528" t="s">
        <v>646</v>
      </c>
      <c r="Z129" s="525"/>
      <c r="AA129" s="102"/>
      <c r="AB129" s="109"/>
      <c r="AC129" s="120"/>
      <c r="AD129" s="109"/>
      <c r="AE129" s="109"/>
      <c r="AF129" s="109"/>
      <c r="AG129" s="109"/>
      <c r="AH129" s="109"/>
    </row>
    <row r="130" spans="1:34" s="110" customFormat="1" ht="24.75" customHeight="1">
      <c r="A130" s="531"/>
      <c r="B130" s="574" t="s">
        <v>695</v>
      </c>
      <c r="C130" s="531" t="s">
        <v>1685</v>
      </c>
      <c r="D130" s="527">
        <v>24</v>
      </c>
      <c r="E130" s="526"/>
      <c r="F130" s="527"/>
      <c r="G130" s="526">
        <v>24</v>
      </c>
      <c r="H130" s="527">
        <v>24</v>
      </c>
      <c r="I130" s="526"/>
      <c r="J130" s="527"/>
      <c r="K130" s="526">
        <v>24</v>
      </c>
      <c r="L130" s="1230">
        <v>91.37931034482759</v>
      </c>
      <c r="M130" s="527">
        <v>1.7808000000000004</v>
      </c>
      <c r="N130" s="527" t="s">
        <v>1701</v>
      </c>
      <c r="O130" s="526"/>
      <c r="P130" s="526"/>
      <c r="Q130" s="526"/>
      <c r="R130" s="526"/>
      <c r="S130" s="500" t="s">
        <v>659</v>
      </c>
      <c r="T130" s="526"/>
      <c r="U130" s="500" t="s">
        <v>287</v>
      </c>
      <c r="V130" s="500"/>
      <c r="W130" s="500"/>
      <c r="X130" s="500" t="s">
        <v>655</v>
      </c>
      <c r="Y130" s="528" t="s">
        <v>646</v>
      </c>
      <c r="Z130" s="525"/>
      <c r="AA130" s="109"/>
      <c r="AB130" s="109"/>
      <c r="AC130" s="120"/>
      <c r="AD130" s="109"/>
      <c r="AE130" s="109"/>
      <c r="AF130" s="109"/>
      <c r="AG130" s="109"/>
      <c r="AH130" s="109"/>
    </row>
    <row r="131" spans="1:34" s="110" customFormat="1" ht="24.75" customHeight="1">
      <c r="A131" s="531"/>
      <c r="B131" s="574" t="s">
        <v>1686</v>
      </c>
      <c r="C131" s="531" t="s">
        <v>1687</v>
      </c>
      <c r="D131" s="527">
        <v>46</v>
      </c>
      <c r="E131" s="526"/>
      <c r="F131" s="527">
        <v>46</v>
      </c>
      <c r="G131" s="526"/>
      <c r="H131" s="527">
        <v>46</v>
      </c>
      <c r="I131" s="526"/>
      <c r="J131" s="527">
        <v>46</v>
      </c>
      <c r="K131" s="526"/>
      <c r="L131" s="1230">
        <v>93.88020833333333</v>
      </c>
      <c r="M131" s="527">
        <v>3.3165999999999993</v>
      </c>
      <c r="N131" s="527" t="s">
        <v>682</v>
      </c>
      <c r="O131" s="526"/>
      <c r="P131" s="526"/>
      <c r="Q131" s="526"/>
      <c r="R131" s="526"/>
      <c r="S131" s="500" t="s">
        <v>712</v>
      </c>
      <c r="T131" s="526"/>
      <c r="U131" s="500" t="s">
        <v>287</v>
      </c>
      <c r="V131" s="500"/>
      <c r="W131" s="500"/>
      <c r="X131" s="500" t="s">
        <v>665</v>
      </c>
      <c r="Y131" s="528" t="s">
        <v>646</v>
      </c>
      <c r="Z131" s="525"/>
      <c r="AA131" s="109"/>
      <c r="AB131" s="109"/>
      <c r="AC131" s="120"/>
      <c r="AD131" s="109"/>
      <c r="AE131" s="109"/>
      <c r="AF131" s="109"/>
      <c r="AG131" s="109"/>
      <c r="AH131" s="109"/>
    </row>
    <row r="132" spans="1:34" s="110" customFormat="1" ht="24.75" customHeight="1">
      <c r="A132" s="531"/>
      <c r="B132" s="574" t="s">
        <v>696</v>
      </c>
      <c r="C132" s="531" t="s">
        <v>1688</v>
      </c>
      <c r="D132" s="527">
        <v>34</v>
      </c>
      <c r="E132" s="526"/>
      <c r="F132" s="526">
        <v>34</v>
      </c>
      <c r="G132" s="527"/>
      <c r="H132" s="527">
        <v>34</v>
      </c>
      <c r="I132" s="526"/>
      <c r="J132" s="526">
        <v>34</v>
      </c>
      <c r="K132" s="527"/>
      <c r="L132" s="1199">
        <v>89.40493468795356</v>
      </c>
      <c r="M132" s="526">
        <v>2.0944000000000007</v>
      </c>
      <c r="N132" s="527" t="s">
        <v>682</v>
      </c>
      <c r="O132" s="526"/>
      <c r="P132" s="526"/>
      <c r="Q132" s="526"/>
      <c r="R132" s="526"/>
      <c r="S132" s="500" t="s">
        <v>683</v>
      </c>
      <c r="T132" s="526"/>
      <c r="U132" s="500" t="s">
        <v>287</v>
      </c>
      <c r="V132" s="500"/>
      <c r="W132" s="500" t="s">
        <v>1663</v>
      </c>
      <c r="X132" s="500" t="s">
        <v>655</v>
      </c>
      <c r="Y132" s="528" t="s">
        <v>646</v>
      </c>
      <c r="Z132" s="525"/>
      <c r="AA132" s="109"/>
      <c r="AB132" s="109"/>
      <c r="AC132" s="120"/>
      <c r="AD132" s="109"/>
      <c r="AE132" s="109"/>
      <c r="AF132" s="109"/>
      <c r="AG132" s="109"/>
      <c r="AH132" s="109"/>
    </row>
    <row r="133" spans="1:34" s="110" customFormat="1" ht="24.75" customHeight="1">
      <c r="A133" s="531"/>
      <c r="B133" s="574" t="s">
        <v>1689</v>
      </c>
      <c r="C133" s="531" t="s">
        <v>1690</v>
      </c>
      <c r="D133" s="527">
        <v>46</v>
      </c>
      <c r="E133" s="526"/>
      <c r="F133" s="527">
        <v>46</v>
      </c>
      <c r="G133" s="526"/>
      <c r="H133" s="527">
        <v>46</v>
      </c>
      <c r="I133" s="526"/>
      <c r="J133" s="527">
        <v>46</v>
      </c>
      <c r="K133" s="526"/>
      <c r="L133" s="1230">
        <v>94.89291598023064</v>
      </c>
      <c r="M133" s="527">
        <v>2.6496</v>
      </c>
      <c r="N133" s="527" t="s">
        <v>682</v>
      </c>
      <c r="O133" s="526"/>
      <c r="P133" s="526"/>
      <c r="Q133" s="526"/>
      <c r="R133" s="526"/>
      <c r="S133" s="500" t="s">
        <v>716</v>
      </c>
      <c r="T133" s="526"/>
      <c r="U133" s="500" t="s">
        <v>287</v>
      </c>
      <c r="V133" s="500"/>
      <c r="W133" s="500"/>
      <c r="X133" s="500" t="s">
        <v>665</v>
      </c>
      <c r="Y133" s="528" t="s">
        <v>646</v>
      </c>
      <c r="Z133" s="525"/>
      <c r="AA133" s="102"/>
      <c r="AB133" s="109"/>
      <c r="AC133" s="120"/>
      <c r="AD133" s="109"/>
      <c r="AE133" s="109"/>
      <c r="AF133" s="109"/>
      <c r="AG133" s="109"/>
      <c r="AH133" s="109"/>
    </row>
    <row r="134" spans="1:34" s="110" customFormat="1" ht="24.75" customHeight="1">
      <c r="A134" s="500"/>
      <c r="B134" s="574" t="s">
        <v>697</v>
      </c>
      <c r="C134" s="531" t="s">
        <v>1691</v>
      </c>
      <c r="D134" s="1186">
        <v>120</v>
      </c>
      <c r="E134" s="526"/>
      <c r="F134" s="526"/>
      <c r="G134" s="1186">
        <v>120</v>
      </c>
      <c r="H134" s="1186">
        <v>120</v>
      </c>
      <c r="I134" s="526"/>
      <c r="J134" s="526"/>
      <c r="K134" s="1186">
        <v>120</v>
      </c>
      <c r="L134" s="1230">
        <v>96.32422243166823</v>
      </c>
      <c r="M134" s="1231">
        <v>12.264000000000001</v>
      </c>
      <c r="N134" s="527" t="s">
        <v>586</v>
      </c>
      <c r="O134" s="527"/>
      <c r="P134" s="527"/>
      <c r="Q134" s="527"/>
      <c r="R134" s="527"/>
      <c r="S134" s="500" t="s">
        <v>1705</v>
      </c>
      <c r="T134" s="1186"/>
      <c r="U134" s="500" t="s">
        <v>287</v>
      </c>
      <c r="V134" s="500"/>
      <c r="W134" s="500"/>
      <c r="X134" s="500" t="s">
        <v>655</v>
      </c>
      <c r="Y134" s="528" t="s">
        <v>646</v>
      </c>
      <c r="Z134" s="500"/>
      <c r="AA134" s="102"/>
      <c r="AB134" s="109"/>
      <c r="AC134" s="120"/>
      <c r="AD134" s="109"/>
      <c r="AE134" s="109"/>
      <c r="AF134" s="109"/>
      <c r="AG134" s="109"/>
      <c r="AH134" s="109"/>
    </row>
    <row r="135" spans="1:34" s="110" customFormat="1" ht="24.75" customHeight="1">
      <c r="A135" s="500"/>
      <c r="B135" s="574" t="s">
        <v>698</v>
      </c>
      <c r="C135" s="531" t="s">
        <v>1692</v>
      </c>
      <c r="D135" s="1186">
        <v>5</v>
      </c>
      <c r="E135" s="526"/>
      <c r="F135" s="526">
        <v>5</v>
      </c>
      <c r="G135" s="1186"/>
      <c r="H135" s="1186">
        <v>5</v>
      </c>
      <c r="I135" s="526"/>
      <c r="J135" s="526">
        <v>5</v>
      </c>
      <c r="K135" s="1186"/>
      <c r="L135" s="1230">
        <v>90.35769828926904</v>
      </c>
      <c r="M135" s="527">
        <v>0.2904999999999999</v>
      </c>
      <c r="N135" s="527" t="s">
        <v>682</v>
      </c>
      <c r="O135" s="526"/>
      <c r="P135" s="526"/>
      <c r="Q135" s="526"/>
      <c r="R135" s="526"/>
      <c r="S135" s="500" t="s">
        <v>718</v>
      </c>
      <c r="T135" s="1186"/>
      <c r="U135" s="500" t="s">
        <v>287</v>
      </c>
      <c r="V135" s="500"/>
      <c r="W135" s="500" t="s">
        <v>684</v>
      </c>
      <c r="X135" s="500" t="s">
        <v>655</v>
      </c>
      <c r="Y135" s="528" t="s">
        <v>646</v>
      </c>
      <c r="Z135" s="525"/>
      <c r="AA135" s="102"/>
      <c r="AB135" s="109"/>
      <c r="AC135" s="121"/>
      <c r="AD135" s="109"/>
      <c r="AE135" s="109"/>
      <c r="AF135" s="109"/>
      <c r="AG135" s="109"/>
      <c r="AH135" s="109"/>
    </row>
    <row r="136" spans="1:34" s="110" customFormat="1" ht="24.75" customHeight="1">
      <c r="A136" s="529"/>
      <c r="B136" s="1222" t="s">
        <v>1693</v>
      </c>
      <c r="C136" s="1223" t="s">
        <v>1694</v>
      </c>
      <c r="D136" s="1206">
        <v>27</v>
      </c>
      <c r="E136" s="1204"/>
      <c r="F136" s="1204"/>
      <c r="G136" s="1206">
        <v>27</v>
      </c>
      <c r="H136" s="1206">
        <v>27</v>
      </c>
      <c r="I136" s="1204"/>
      <c r="J136" s="1204"/>
      <c r="K136" s="1206">
        <v>27</v>
      </c>
      <c r="L136" s="1232">
        <v>88.14352574102963</v>
      </c>
      <c r="M136" s="1206">
        <v>1.5254999999999999</v>
      </c>
      <c r="N136" s="1206" t="s">
        <v>728</v>
      </c>
      <c r="O136" s="1204"/>
      <c r="P136" s="1204"/>
      <c r="Q136" s="1204"/>
      <c r="R136" s="1204"/>
      <c r="S136" s="529" t="s">
        <v>1706</v>
      </c>
      <c r="T136" s="1206"/>
      <c r="U136" s="529" t="s">
        <v>287</v>
      </c>
      <c r="V136" s="529"/>
      <c r="W136" s="529" t="s">
        <v>684</v>
      </c>
      <c r="X136" s="529" t="s">
        <v>655</v>
      </c>
      <c r="Y136" s="1208" t="s">
        <v>646</v>
      </c>
      <c r="Z136" s="1202"/>
      <c r="AA136" s="102"/>
      <c r="AB136" s="109"/>
      <c r="AC136" s="109"/>
      <c r="AD136" s="109"/>
      <c r="AE136" s="109"/>
      <c r="AF136" s="109"/>
      <c r="AG136" s="109"/>
      <c r="AH136" s="109"/>
    </row>
    <row r="137" spans="1:34" s="110" customFormat="1" ht="24.75" customHeight="1">
      <c r="A137" s="531" t="s">
        <v>699</v>
      </c>
      <c r="B137" s="574" t="s">
        <v>290</v>
      </c>
      <c r="C137" s="531" t="s">
        <v>1695</v>
      </c>
      <c r="D137" s="527">
        <v>72000</v>
      </c>
      <c r="E137" s="526"/>
      <c r="F137" s="526"/>
      <c r="G137" s="527">
        <v>72000</v>
      </c>
      <c r="H137" s="527">
        <v>64826.8</v>
      </c>
      <c r="I137" s="526"/>
      <c r="J137" s="526"/>
      <c r="K137" s="527">
        <v>64826.8</v>
      </c>
      <c r="L137" s="1230">
        <v>98.69826435246996</v>
      </c>
      <c r="M137" s="527">
        <v>19935.11819</v>
      </c>
      <c r="N137" s="527" t="s">
        <v>719</v>
      </c>
      <c r="O137" s="526">
        <v>236.344</v>
      </c>
      <c r="P137" s="526">
        <v>157.563</v>
      </c>
      <c r="Q137" s="526">
        <v>18.267</v>
      </c>
      <c r="R137" s="526"/>
      <c r="S137" s="500" t="s">
        <v>1707</v>
      </c>
      <c r="T137" s="527">
        <v>95088</v>
      </c>
      <c r="U137" s="500" t="s">
        <v>287</v>
      </c>
      <c r="V137" s="500" t="s">
        <v>720</v>
      </c>
      <c r="W137" s="500" t="s">
        <v>721</v>
      </c>
      <c r="X137" s="500" t="s">
        <v>722</v>
      </c>
      <c r="Y137" s="528" t="s">
        <v>646</v>
      </c>
      <c r="Z137" s="525" t="s">
        <v>5</v>
      </c>
      <c r="AA137" s="109"/>
      <c r="AB137" s="109"/>
      <c r="AC137" s="109"/>
      <c r="AD137" s="109"/>
      <c r="AE137" s="109"/>
      <c r="AF137" s="109"/>
      <c r="AG137" s="109"/>
      <c r="AH137" s="109"/>
    </row>
    <row r="138" spans="1:34" s="110" customFormat="1" ht="24.75" customHeight="1">
      <c r="A138" s="531" t="s">
        <v>700</v>
      </c>
      <c r="B138" s="574" t="s">
        <v>1696</v>
      </c>
      <c r="C138" s="531" t="s">
        <v>701</v>
      </c>
      <c r="D138" s="527">
        <v>2900</v>
      </c>
      <c r="E138" s="526"/>
      <c r="F138" s="526"/>
      <c r="G138" s="527">
        <v>2900</v>
      </c>
      <c r="H138" s="527">
        <v>2069.9</v>
      </c>
      <c r="I138" s="526"/>
      <c r="J138" s="526"/>
      <c r="K138" s="527">
        <v>2069.9</v>
      </c>
      <c r="L138" s="1230">
        <v>99.33384575967204</v>
      </c>
      <c r="M138" s="527">
        <v>840.5336</v>
      </c>
      <c r="N138" s="527" t="s">
        <v>725</v>
      </c>
      <c r="O138" s="526"/>
      <c r="P138" s="526"/>
      <c r="Q138" s="526"/>
      <c r="R138" s="526"/>
      <c r="S138" s="500">
        <v>2012.1</v>
      </c>
      <c r="T138" s="1186">
        <v>36300</v>
      </c>
      <c r="U138" s="500" t="s">
        <v>287</v>
      </c>
      <c r="V138" s="500" t="s">
        <v>720</v>
      </c>
      <c r="W138" s="500" t="s">
        <v>726</v>
      </c>
      <c r="X138" s="500" t="s">
        <v>727</v>
      </c>
      <c r="Y138" s="528" t="s">
        <v>646</v>
      </c>
      <c r="Z138" s="525"/>
      <c r="AA138" s="109"/>
      <c r="AB138" s="109"/>
      <c r="AC138" s="109"/>
      <c r="AD138" s="109"/>
      <c r="AE138" s="109"/>
      <c r="AF138" s="109"/>
      <c r="AG138" s="109"/>
      <c r="AH138" s="109"/>
    </row>
    <row r="139" spans="1:34" s="110" customFormat="1" ht="24.75" customHeight="1">
      <c r="A139" s="531" t="s">
        <v>1056</v>
      </c>
      <c r="B139" s="574" t="s">
        <v>1697</v>
      </c>
      <c r="C139" s="531" t="s">
        <v>1698</v>
      </c>
      <c r="D139" s="527">
        <v>5200</v>
      </c>
      <c r="E139" s="526"/>
      <c r="F139" s="526"/>
      <c r="G139" s="527">
        <v>5200</v>
      </c>
      <c r="H139" s="527">
        <v>2942.6</v>
      </c>
      <c r="I139" s="526"/>
      <c r="J139" s="526"/>
      <c r="K139" s="527">
        <v>2942.6</v>
      </c>
      <c r="L139" s="1230">
        <v>99.55022488755623</v>
      </c>
      <c r="M139" s="527">
        <v>456.59296</v>
      </c>
      <c r="N139" s="527" t="s">
        <v>723</v>
      </c>
      <c r="O139" s="526"/>
      <c r="P139" s="526"/>
      <c r="Q139" s="526"/>
      <c r="R139" s="526"/>
      <c r="S139" s="500" t="s">
        <v>1708</v>
      </c>
      <c r="T139" s="1186">
        <v>24500</v>
      </c>
      <c r="U139" s="500" t="s">
        <v>287</v>
      </c>
      <c r="V139" s="500"/>
      <c r="W139" s="500" t="s">
        <v>724</v>
      </c>
      <c r="X139" s="500" t="s">
        <v>722</v>
      </c>
      <c r="Y139" s="528" t="s">
        <v>646</v>
      </c>
      <c r="Z139" s="525"/>
      <c r="AA139" s="109"/>
      <c r="AB139" s="109"/>
      <c r="AC139" s="109"/>
      <c r="AD139" s="109"/>
      <c r="AE139" s="109"/>
      <c r="AF139" s="109"/>
      <c r="AG139" s="109"/>
      <c r="AH139" s="109"/>
    </row>
    <row r="140" spans="1:34" s="110" customFormat="1" ht="24.75" customHeight="1">
      <c r="A140" s="531"/>
      <c r="B140" s="574" t="s">
        <v>1699</v>
      </c>
      <c r="C140" s="531" t="s">
        <v>1700</v>
      </c>
      <c r="D140" s="527">
        <v>33000</v>
      </c>
      <c r="E140" s="526"/>
      <c r="F140" s="526"/>
      <c r="G140" s="527">
        <v>33000</v>
      </c>
      <c r="H140" s="527">
        <v>19206</v>
      </c>
      <c r="I140" s="526"/>
      <c r="J140" s="526"/>
      <c r="K140" s="527">
        <v>19206</v>
      </c>
      <c r="L140" s="1230">
        <v>98.67844155844155</v>
      </c>
      <c r="M140" s="527">
        <v>3648.294936</v>
      </c>
      <c r="N140" s="527" t="s">
        <v>1709</v>
      </c>
      <c r="O140" s="526"/>
      <c r="P140" s="526"/>
      <c r="Q140" s="526"/>
      <c r="R140" s="526"/>
      <c r="S140" s="500" t="s">
        <v>1710</v>
      </c>
      <c r="T140" s="1186">
        <v>78150</v>
      </c>
      <c r="U140" s="500" t="s">
        <v>287</v>
      </c>
      <c r="V140" s="500" t="s">
        <v>54</v>
      </c>
      <c r="W140" s="500" t="s">
        <v>721</v>
      </c>
      <c r="X140" s="500" t="s">
        <v>680</v>
      </c>
      <c r="Y140" s="528" t="s">
        <v>646</v>
      </c>
      <c r="Z140" s="525"/>
      <c r="AA140" s="109"/>
      <c r="AB140" s="109"/>
      <c r="AC140" s="109"/>
      <c r="AD140" s="109"/>
      <c r="AE140" s="109"/>
      <c r="AF140" s="109"/>
      <c r="AG140" s="109"/>
      <c r="AH140" s="109"/>
    </row>
    <row r="141" spans="1:34" s="110" customFormat="1" ht="24.75" customHeight="1">
      <c r="A141" s="531"/>
      <c r="B141" s="574" t="s">
        <v>702</v>
      </c>
      <c r="C141" s="531" t="s">
        <v>703</v>
      </c>
      <c r="D141" s="527">
        <v>60</v>
      </c>
      <c r="E141" s="526"/>
      <c r="F141" s="526"/>
      <c r="G141" s="527">
        <v>60</v>
      </c>
      <c r="H141" s="527">
        <v>39.2</v>
      </c>
      <c r="I141" s="526"/>
      <c r="J141" s="526"/>
      <c r="K141" s="527">
        <v>39.2</v>
      </c>
      <c r="L141" s="1230">
        <v>93.95555555555555</v>
      </c>
      <c r="M141" s="527">
        <v>4.14344</v>
      </c>
      <c r="N141" s="527" t="s">
        <v>728</v>
      </c>
      <c r="O141" s="526"/>
      <c r="P141" s="526"/>
      <c r="Q141" s="526"/>
      <c r="R141" s="526"/>
      <c r="S141" s="500" t="s">
        <v>1711</v>
      </c>
      <c r="T141" s="1186">
        <v>600</v>
      </c>
      <c r="U141" s="500" t="s">
        <v>287</v>
      </c>
      <c r="V141" s="500" t="s">
        <v>720</v>
      </c>
      <c r="W141" s="500" t="s">
        <v>726</v>
      </c>
      <c r="X141" s="500" t="s">
        <v>727</v>
      </c>
      <c r="Y141" s="528" t="s">
        <v>646</v>
      </c>
      <c r="Z141" s="525"/>
      <c r="AA141" s="109"/>
      <c r="AB141" s="109"/>
      <c r="AC141" s="109"/>
      <c r="AD141" s="109"/>
      <c r="AE141" s="109"/>
      <c r="AF141" s="109"/>
      <c r="AG141" s="109"/>
      <c r="AH141" s="109"/>
    </row>
    <row r="142" spans="1:34" s="110" customFormat="1" ht="24.75" customHeight="1">
      <c r="A142" s="531"/>
      <c r="B142" s="574" t="s">
        <v>704</v>
      </c>
      <c r="C142" s="531" t="s">
        <v>705</v>
      </c>
      <c r="D142" s="527">
        <v>50</v>
      </c>
      <c r="E142" s="526"/>
      <c r="F142" s="526"/>
      <c r="G142" s="527">
        <v>50</v>
      </c>
      <c r="H142" s="527">
        <v>28.1</v>
      </c>
      <c r="I142" s="526"/>
      <c r="J142" s="526"/>
      <c r="K142" s="527">
        <v>28.1</v>
      </c>
      <c r="L142" s="1230">
        <v>93.89567147613764</v>
      </c>
      <c r="M142" s="527">
        <v>2.37726</v>
      </c>
      <c r="N142" s="527" t="s">
        <v>651</v>
      </c>
      <c r="O142" s="526"/>
      <c r="P142" s="526"/>
      <c r="Q142" s="526"/>
      <c r="R142" s="526"/>
      <c r="S142" s="500" t="s">
        <v>1712</v>
      </c>
      <c r="T142" s="1186">
        <v>495</v>
      </c>
      <c r="U142" s="500" t="s">
        <v>287</v>
      </c>
      <c r="V142" s="500" t="s">
        <v>720</v>
      </c>
      <c r="W142" s="500" t="s">
        <v>729</v>
      </c>
      <c r="X142" s="500" t="s">
        <v>722</v>
      </c>
      <c r="Y142" s="528" t="s">
        <v>646</v>
      </c>
      <c r="Z142" s="525"/>
      <c r="AA142" s="109"/>
      <c r="AB142" s="109"/>
      <c r="AC142" s="109"/>
      <c r="AD142" s="109"/>
      <c r="AE142" s="109"/>
      <c r="AF142" s="109"/>
      <c r="AG142" s="109"/>
      <c r="AH142" s="109"/>
    </row>
    <row r="143" spans="1:34" s="112" customFormat="1" ht="24.75" customHeight="1" thickBot="1">
      <c r="A143" s="532"/>
      <c r="B143" s="576" t="s">
        <v>706</v>
      </c>
      <c r="C143" s="532" t="s">
        <v>707</v>
      </c>
      <c r="D143" s="534">
        <v>80</v>
      </c>
      <c r="E143" s="535"/>
      <c r="F143" s="535"/>
      <c r="G143" s="534">
        <v>80</v>
      </c>
      <c r="H143" s="534">
        <v>73.6</v>
      </c>
      <c r="I143" s="535"/>
      <c r="J143" s="535"/>
      <c r="K143" s="534">
        <v>73.6</v>
      </c>
      <c r="L143" s="1233">
        <v>97.28053435114504</v>
      </c>
      <c r="M143" s="534">
        <v>15.007039999999998</v>
      </c>
      <c r="N143" s="534" t="s">
        <v>730</v>
      </c>
      <c r="O143" s="535"/>
      <c r="P143" s="535"/>
      <c r="Q143" s="535"/>
      <c r="R143" s="535"/>
      <c r="S143" s="536" t="s">
        <v>1713</v>
      </c>
      <c r="T143" s="1234">
        <v>2000</v>
      </c>
      <c r="U143" s="536" t="s">
        <v>287</v>
      </c>
      <c r="V143" s="536" t="s">
        <v>720</v>
      </c>
      <c r="W143" s="536" t="s">
        <v>731</v>
      </c>
      <c r="X143" s="536" t="s">
        <v>722</v>
      </c>
      <c r="Y143" s="537" t="s">
        <v>646</v>
      </c>
      <c r="Z143" s="533"/>
      <c r="AA143" s="109"/>
      <c r="AB143" s="98"/>
      <c r="AC143" s="98"/>
      <c r="AD143" s="111"/>
      <c r="AE143" s="111"/>
      <c r="AF143" s="111"/>
      <c r="AG143" s="111"/>
      <c r="AH143" s="111"/>
    </row>
    <row r="144" spans="1:27" s="122" customFormat="1" ht="9.75" customHeight="1" thickTop="1">
      <c r="A144" s="591"/>
      <c r="B144" s="471"/>
      <c r="C144" s="471"/>
      <c r="D144" s="477"/>
      <c r="E144" s="477"/>
      <c r="F144" s="477"/>
      <c r="G144" s="477"/>
      <c r="H144" s="477"/>
      <c r="I144" s="477"/>
      <c r="J144" s="477"/>
      <c r="K144" s="477"/>
      <c r="L144" s="592"/>
      <c r="M144" s="593"/>
      <c r="N144" s="477"/>
      <c r="O144" s="477"/>
      <c r="P144" s="477"/>
      <c r="Q144" s="477"/>
      <c r="R144" s="477"/>
      <c r="S144" s="477"/>
      <c r="T144" s="480"/>
      <c r="U144" s="471"/>
      <c r="V144" s="471"/>
      <c r="W144" s="471"/>
      <c r="X144" s="471"/>
      <c r="Y144" s="471"/>
      <c r="Z144" s="525"/>
      <c r="AA144" s="102"/>
    </row>
    <row r="145" spans="1:27" s="88" customFormat="1" ht="12" customHeight="1">
      <c r="A145" s="68" t="s">
        <v>373</v>
      </c>
      <c r="B145" s="539"/>
      <c r="C145" s="540"/>
      <c r="D145" s="541"/>
      <c r="E145" s="541"/>
      <c r="F145" s="541"/>
      <c r="G145" s="541"/>
      <c r="H145" s="541"/>
      <c r="I145" s="54"/>
      <c r="J145" s="54"/>
      <c r="K145" s="54"/>
      <c r="L145" s="542"/>
      <c r="M145" s="542"/>
      <c r="N145" s="54" t="s">
        <v>471</v>
      </c>
      <c r="O145" s="594"/>
      <c r="P145" s="594"/>
      <c r="Q145" s="594"/>
      <c r="R145" s="594"/>
      <c r="S145" s="594"/>
      <c r="T145" s="544"/>
      <c r="U145" s="595"/>
      <c r="V145" s="595"/>
      <c r="W145" s="595"/>
      <c r="X145" s="595"/>
      <c r="Y145" s="595"/>
      <c r="Z145" s="545"/>
      <c r="AA145" s="102"/>
    </row>
    <row r="146" spans="1:36" s="92" customFormat="1" ht="11.25" customHeight="1">
      <c r="A146" s="456" t="s">
        <v>1390</v>
      </c>
      <c r="B146" s="596"/>
      <c r="C146" s="597"/>
      <c r="D146" s="596"/>
      <c r="E146" s="596"/>
      <c r="F146" s="596"/>
      <c r="G146" s="596"/>
      <c r="H146" s="596"/>
      <c r="I146" s="596"/>
      <c r="J146" s="596"/>
      <c r="K146" s="596"/>
      <c r="L146" s="596"/>
      <c r="M146" s="596"/>
      <c r="N146" s="597"/>
      <c r="O146" s="596"/>
      <c r="P146" s="596"/>
      <c r="Q146" s="596"/>
      <c r="R146" s="596"/>
      <c r="S146" s="596"/>
      <c r="T146" s="596"/>
      <c r="U146" s="596"/>
      <c r="V146" s="597"/>
      <c r="W146" s="597"/>
      <c r="X146" s="597"/>
      <c r="Y146" s="597"/>
      <c r="Z146" s="459" t="s">
        <v>1391</v>
      </c>
      <c r="AA146" s="114"/>
      <c r="AB146" s="90"/>
      <c r="AC146" s="89"/>
      <c r="AD146" s="89"/>
      <c r="AE146" s="89"/>
      <c r="AF146" s="89"/>
      <c r="AG146" s="89"/>
      <c r="AH146" s="89"/>
      <c r="AI146" s="91"/>
      <c r="AJ146" s="89"/>
    </row>
    <row r="147" spans="1:36" s="96" customFormat="1" ht="12" customHeight="1">
      <c r="A147" s="460"/>
      <c r="B147" s="18"/>
      <c r="C147" s="461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461"/>
      <c r="O147" s="18"/>
      <c r="P147" s="18"/>
      <c r="Q147" s="18"/>
      <c r="R147" s="18"/>
      <c r="S147" s="18"/>
      <c r="T147" s="18"/>
      <c r="U147" s="18"/>
      <c r="V147" s="461"/>
      <c r="W147" s="461"/>
      <c r="X147" s="461"/>
      <c r="Y147" s="461"/>
      <c r="Z147" s="7"/>
      <c r="AA147" s="102"/>
      <c r="AB147" s="94"/>
      <c r="AC147" s="93"/>
      <c r="AD147" s="93"/>
      <c r="AE147" s="93"/>
      <c r="AF147" s="93"/>
      <c r="AG147" s="93"/>
      <c r="AH147" s="93"/>
      <c r="AI147" s="95"/>
      <c r="AJ147" s="93"/>
    </row>
    <row r="148" spans="1:27" s="88" customFormat="1" ht="18" customHeight="1">
      <c r="A148" s="720" t="s">
        <v>492</v>
      </c>
      <c r="B148" s="720"/>
      <c r="C148" s="720"/>
      <c r="D148" s="720"/>
      <c r="E148" s="720"/>
      <c r="F148" s="720"/>
      <c r="G148" s="720"/>
      <c r="H148" s="720"/>
      <c r="I148" s="720"/>
      <c r="J148" s="720"/>
      <c r="K148" s="720"/>
      <c r="L148" s="720"/>
      <c r="M148" s="720"/>
      <c r="N148" s="720" t="s">
        <v>493</v>
      </c>
      <c r="O148" s="720"/>
      <c r="P148" s="720"/>
      <c r="Q148" s="720"/>
      <c r="R148" s="720"/>
      <c r="S148" s="720"/>
      <c r="T148" s="720"/>
      <c r="U148" s="720"/>
      <c r="V148" s="720"/>
      <c r="W148" s="720"/>
      <c r="X148" s="720"/>
      <c r="Y148" s="720"/>
      <c r="Z148" s="720"/>
      <c r="AA148" s="109"/>
    </row>
    <row r="149" spans="1:27" s="97" customFormat="1" ht="12" customHeight="1">
      <c r="A149" s="29"/>
      <c r="B149" s="29"/>
      <c r="C149" s="462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462"/>
      <c r="O149" s="29"/>
      <c r="P149" s="29"/>
      <c r="Q149" s="29"/>
      <c r="R149" s="29"/>
      <c r="S149" s="29"/>
      <c r="T149" s="29"/>
      <c r="U149" s="29"/>
      <c r="V149" s="462"/>
      <c r="W149" s="462"/>
      <c r="X149" s="462"/>
      <c r="Y149" s="462"/>
      <c r="Z149" s="29"/>
      <c r="AA149" s="109"/>
    </row>
    <row r="150" spans="1:27" s="97" customFormat="1" ht="12" customHeight="1" thickBot="1">
      <c r="A150" s="12"/>
      <c r="B150" s="13"/>
      <c r="C150" s="46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463"/>
      <c r="O150" s="13"/>
      <c r="P150" s="13"/>
      <c r="Q150" s="13"/>
      <c r="R150" s="13"/>
      <c r="S150" s="13"/>
      <c r="T150" s="13"/>
      <c r="U150" s="13"/>
      <c r="V150" s="463"/>
      <c r="W150" s="463"/>
      <c r="X150" s="463"/>
      <c r="Y150" s="463"/>
      <c r="Z150" s="464"/>
      <c r="AA150" s="109"/>
    </row>
    <row r="151" spans="1:27" s="97" customFormat="1" ht="15" customHeight="1" thickTop="1">
      <c r="A151" s="554"/>
      <c r="B151" s="555"/>
      <c r="C151" s="556"/>
      <c r="D151" s="729" t="s">
        <v>1472</v>
      </c>
      <c r="E151" s="730"/>
      <c r="F151" s="730"/>
      <c r="G151" s="731"/>
      <c r="H151" s="729" t="s">
        <v>1473</v>
      </c>
      <c r="I151" s="730"/>
      <c r="J151" s="730"/>
      <c r="K151" s="731"/>
      <c r="L151" s="557" t="s">
        <v>1474</v>
      </c>
      <c r="M151" s="556" t="s">
        <v>1474</v>
      </c>
      <c r="N151" s="556" t="s">
        <v>1475</v>
      </c>
      <c r="O151" s="729" t="s">
        <v>1476</v>
      </c>
      <c r="P151" s="730"/>
      <c r="Q151" s="730"/>
      <c r="R151" s="731"/>
      <c r="S151" s="704" t="s">
        <v>1477</v>
      </c>
      <c r="T151" s="558" t="s">
        <v>1478</v>
      </c>
      <c r="U151" s="558" t="s">
        <v>1479</v>
      </c>
      <c r="V151" s="559" t="s">
        <v>1480</v>
      </c>
      <c r="W151" s="705" t="s">
        <v>1481</v>
      </c>
      <c r="X151" s="706"/>
      <c r="Y151" s="707"/>
      <c r="Z151" s="470"/>
      <c r="AA151" s="102"/>
    </row>
    <row r="152" spans="1:27" s="97" customFormat="1" ht="12.75" customHeight="1">
      <c r="A152" s="477" t="s">
        <v>1482</v>
      </c>
      <c r="B152" s="479" t="s">
        <v>1483</v>
      </c>
      <c r="C152" s="485" t="s">
        <v>1484</v>
      </c>
      <c r="D152" s="726" t="s">
        <v>2123</v>
      </c>
      <c r="E152" s="727"/>
      <c r="F152" s="727"/>
      <c r="G152" s="728"/>
      <c r="H152" s="726" t="s">
        <v>2123</v>
      </c>
      <c r="I152" s="727"/>
      <c r="J152" s="727"/>
      <c r="K152" s="728"/>
      <c r="L152" s="481" t="s">
        <v>1485</v>
      </c>
      <c r="M152" s="560" t="s">
        <v>1486</v>
      </c>
      <c r="N152" s="485" t="s">
        <v>1487</v>
      </c>
      <c r="O152" s="726"/>
      <c r="P152" s="727"/>
      <c r="Q152" s="727"/>
      <c r="R152" s="728"/>
      <c r="S152" s="702"/>
      <c r="T152" s="598" t="s">
        <v>1505</v>
      </c>
      <c r="U152" s="560" t="s">
        <v>1487</v>
      </c>
      <c r="V152" s="485" t="s">
        <v>1489</v>
      </c>
      <c r="W152" s="708"/>
      <c r="X152" s="709"/>
      <c r="Y152" s="710"/>
      <c r="Z152" s="477" t="s">
        <v>38</v>
      </c>
      <c r="AA152" s="102"/>
    </row>
    <row r="153" spans="1:27" s="97" customFormat="1" ht="12.75" customHeight="1">
      <c r="A153" s="477"/>
      <c r="B153" s="599" t="s">
        <v>1506</v>
      </c>
      <c r="C153" s="485"/>
      <c r="D153" s="726" t="s">
        <v>119</v>
      </c>
      <c r="E153" s="727"/>
      <c r="F153" s="727"/>
      <c r="G153" s="728"/>
      <c r="H153" s="726" t="s">
        <v>120</v>
      </c>
      <c r="I153" s="727"/>
      <c r="J153" s="727"/>
      <c r="K153" s="728"/>
      <c r="L153" s="481" t="s">
        <v>121</v>
      </c>
      <c r="M153" s="702" t="s">
        <v>400</v>
      </c>
      <c r="N153" s="561"/>
      <c r="O153" s="734" t="s">
        <v>122</v>
      </c>
      <c r="P153" s="735"/>
      <c r="Q153" s="735"/>
      <c r="R153" s="736"/>
      <c r="S153" s="702" t="s">
        <v>401</v>
      </c>
      <c r="T153" s="482"/>
      <c r="U153" s="560"/>
      <c r="V153" s="485" t="s">
        <v>1491</v>
      </c>
      <c r="W153" s="711"/>
      <c r="X153" s="712"/>
      <c r="Y153" s="713"/>
      <c r="Z153" s="477"/>
      <c r="AA153" s="102"/>
    </row>
    <row r="154" spans="1:34" s="110" customFormat="1" ht="24.75" customHeight="1">
      <c r="A154" s="477" t="s">
        <v>1492</v>
      </c>
      <c r="B154" s="599" t="s">
        <v>1507</v>
      </c>
      <c r="C154" s="485" t="s">
        <v>489</v>
      </c>
      <c r="D154" s="562"/>
      <c r="E154" s="732" t="s">
        <v>1493</v>
      </c>
      <c r="F154" s="732" t="s">
        <v>1494</v>
      </c>
      <c r="G154" s="722" t="s">
        <v>1495</v>
      </c>
      <c r="H154" s="479"/>
      <c r="I154" s="732" t="s">
        <v>1493</v>
      </c>
      <c r="J154" s="732" t="s">
        <v>1496</v>
      </c>
      <c r="K154" s="724" t="s">
        <v>1495</v>
      </c>
      <c r="L154" s="481"/>
      <c r="M154" s="753"/>
      <c r="N154" s="600"/>
      <c r="O154" s="724" t="s">
        <v>1497</v>
      </c>
      <c r="P154" s="724" t="s">
        <v>1498</v>
      </c>
      <c r="Q154" s="724" t="s">
        <v>1499</v>
      </c>
      <c r="R154" s="724" t="s">
        <v>1500</v>
      </c>
      <c r="S154" s="702"/>
      <c r="T154" s="482"/>
      <c r="U154" s="560"/>
      <c r="V154" s="564"/>
      <c r="W154" s="564" t="s">
        <v>1501</v>
      </c>
      <c r="X154" s="564" t="s">
        <v>1502</v>
      </c>
      <c r="Y154" s="601" t="s">
        <v>1508</v>
      </c>
      <c r="Z154" s="477" t="s">
        <v>490</v>
      </c>
      <c r="AA154" s="102"/>
      <c r="AB154" s="109"/>
      <c r="AC154" s="109"/>
      <c r="AD154" s="109"/>
      <c r="AE154" s="109"/>
      <c r="AF154" s="109"/>
      <c r="AG154" s="109"/>
      <c r="AH154" s="109"/>
    </row>
    <row r="155" spans="1:34" s="110" customFormat="1" ht="24.75" customHeight="1">
      <c r="A155" s="565"/>
      <c r="B155" s="445" t="s">
        <v>491</v>
      </c>
      <c r="C155" s="566"/>
      <c r="D155" s="567"/>
      <c r="E155" s="754"/>
      <c r="F155" s="754"/>
      <c r="G155" s="754"/>
      <c r="H155" s="602"/>
      <c r="I155" s="754"/>
      <c r="J155" s="703"/>
      <c r="K155" s="725"/>
      <c r="L155" s="603"/>
      <c r="M155" s="604"/>
      <c r="N155" s="605"/>
      <c r="O155" s="725"/>
      <c r="P155" s="725"/>
      <c r="Q155" s="725"/>
      <c r="R155" s="725"/>
      <c r="S155" s="703"/>
      <c r="T155" s="496"/>
      <c r="U155" s="568"/>
      <c r="V155" s="572"/>
      <c r="W155" s="572"/>
      <c r="X155" s="572"/>
      <c r="Y155" s="606"/>
      <c r="Z155" s="499"/>
      <c r="AA155" s="109"/>
      <c r="AB155" s="109"/>
      <c r="AC155" s="109"/>
      <c r="AD155" s="109"/>
      <c r="AE155" s="109"/>
      <c r="AF155" s="109"/>
      <c r="AG155" s="109"/>
      <c r="AH155" s="109"/>
    </row>
    <row r="156" spans="1:34" s="110" customFormat="1" ht="22.5" customHeight="1">
      <c r="A156" s="1213"/>
      <c r="B156" s="1212" t="s">
        <v>708</v>
      </c>
      <c r="C156" s="1213" t="s">
        <v>709</v>
      </c>
      <c r="D156" s="1214">
        <v>430</v>
      </c>
      <c r="E156" s="1215"/>
      <c r="F156" s="1215"/>
      <c r="G156" s="1214">
        <v>430</v>
      </c>
      <c r="H156" s="1214">
        <v>291.3</v>
      </c>
      <c r="I156" s="1215"/>
      <c r="J156" s="1215"/>
      <c r="K156" s="1214">
        <v>291.3</v>
      </c>
      <c r="L156" s="1229">
        <v>97.26775956284153</v>
      </c>
      <c r="M156" s="1214">
        <v>62.221680000000006</v>
      </c>
      <c r="N156" s="1214" t="s">
        <v>660</v>
      </c>
      <c r="O156" s="1215"/>
      <c r="P156" s="1215"/>
      <c r="Q156" s="1215"/>
      <c r="R156" s="1215"/>
      <c r="S156" s="1218" t="s">
        <v>1714</v>
      </c>
      <c r="T156" s="1235">
        <v>6891</v>
      </c>
      <c r="U156" s="1218" t="s">
        <v>287</v>
      </c>
      <c r="V156" s="1218" t="s">
        <v>720</v>
      </c>
      <c r="W156" s="1218" t="s">
        <v>732</v>
      </c>
      <c r="X156" s="1218" t="s">
        <v>727</v>
      </c>
      <c r="Y156" s="1219" t="s">
        <v>646</v>
      </c>
      <c r="Z156" s="1217"/>
      <c r="AA156" s="109"/>
      <c r="AB156" s="109"/>
      <c r="AC156" s="109"/>
      <c r="AD156" s="109"/>
      <c r="AE156" s="109"/>
      <c r="AF156" s="109"/>
      <c r="AG156" s="109"/>
      <c r="AH156" s="109"/>
    </row>
    <row r="157" spans="1:34" s="108" customFormat="1" ht="22.5" customHeight="1">
      <c r="A157" s="531"/>
      <c r="B157" s="574" t="s">
        <v>733</v>
      </c>
      <c r="C157" s="531" t="s">
        <v>734</v>
      </c>
      <c r="D157" s="527">
        <v>70</v>
      </c>
      <c r="E157" s="526"/>
      <c r="F157" s="526"/>
      <c r="G157" s="527">
        <v>70</v>
      </c>
      <c r="H157" s="527">
        <v>53.6</v>
      </c>
      <c r="I157" s="526"/>
      <c r="J157" s="526"/>
      <c r="K157" s="527">
        <v>53.6</v>
      </c>
      <c r="L157" s="1230">
        <v>94.78527607361963</v>
      </c>
      <c r="M157" s="527">
        <v>6.62496</v>
      </c>
      <c r="N157" s="527" t="s">
        <v>651</v>
      </c>
      <c r="O157" s="526"/>
      <c r="P157" s="526"/>
      <c r="Q157" s="526"/>
      <c r="R157" s="526"/>
      <c r="S157" s="1236" t="s">
        <v>1715</v>
      </c>
      <c r="T157" s="1186">
        <v>1000</v>
      </c>
      <c r="U157" s="500" t="s">
        <v>287</v>
      </c>
      <c r="V157" s="500" t="s">
        <v>720</v>
      </c>
      <c r="W157" s="500" t="s">
        <v>726</v>
      </c>
      <c r="X157" s="500" t="s">
        <v>727</v>
      </c>
      <c r="Y157" s="528" t="s">
        <v>646</v>
      </c>
      <c r="Z157" s="525"/>
      <c r="AA157" s="109"/>
      <c r="AB157" s="102"/>
      <c r="AC157" s="102"/>
      <c r="AD157" s="102"/>
      <c r="AE157" s="102"/>
      <c r="AF157" s="102"/>
      <c r="AG157" s="102"/>
      <c r="AH157" s="102"/>
    </row>
    <row r="158" spans="1:34" s="108" customFormat="1" ht="22.5" customHeight="1">
      <c r="A158" s="531"/>
      <c r="B158" s="574" t="s">
        <v>735</v>
      </c>
      <c r="C158" s="531" t="s">
        <v>736</v>
      </c>
      <c r="D158" s="527">
        <v>60</v>
      </c>
      <c r="E158" s="526"/>
      <c r="F158" s="526"/>
      <c r="G158" s="527">
        <v>60</v>
      </c>
      <c r="H158" s="527">
        <v>44.1</v>
      </c>
      <c r="I158" s="526"/>
      <c r="J158" s="526"/>
      <c r="K158" s="527">
        <v>44.1</v>
      </c>
      <c r="L158" s="1230">
        <v>95.17296862429606</v>
      </c>
      <c r="M158" s="527">
        <v>5.21703</v>
      </c>
      <c r="N158" s="527" t="s">
        <v>730</v>
      </c>
      <c r="O158" s="526"/>
      <c r="P158" s="526"/>
      <c r="Q158" s="526"/>
      <c r="R158" s="526"/>
      <c r="S158" s="500" t="s">
        <v>1716</v>
      </c>
      <c r="T158" s="1186">
        <v>1413</v>
      </c>
      <c r="U158" s="500" t="s">
        <v>287</v>
      </c>
      <c r="V158" s="500" t="s">
        <v>720</v>
      </c>
      <c r="W158" s="500" t="s">
        <v>726</v>
      </c>
      <c r="X158" s="500" t="s">
        <v>727</v>
      </c>
      <c r="Y158" s="528" t="s">
        <v>646</v>
      </c>
      <c r="Z158" s="525"/>
      <c r="AA158" s="102"/>
      <c r="AB158" s="102"/>
      <c r="AC158" s="102"/>
      <c r="AD158" s="102"/>
      <c r="AE158" s="102"/>
      <c r="AF158" s="102"/>
      <c r="AG158" s="102"/>
      <c r="AH158" s="102"/>
    </row>
    <row r="159" spans="1:34" s="108" customFormat="1" ht="22.5" customHeight="1">
      <c r="A159" s="531"/>
      <c r="B159" s="574" t="s">
        <v>737</v>
      </c>
      <c r="C159" s="531" t="s">
        <v>738</v>
      </c>
      <c r="D159" s="527">
        <v>70</v>
      </c>
      <c r="E159" s="526"/>
      <c r="F159" s="526"/>
      <c r="G159" s="527">
        <v>70</v>
      </c>
      <c r="H159" s="527">
        <v>40.2</v>
      </c>
      <c r="I159" s="526"/>
      <c r="J159" s="526"/>
      <c r="K159" s="527">
        <v>40.2</v>
      </c>
      <c r="L159" s="1230">
        <v>95.99358974358975</v>
      </c>
      <c r="M159" s="527">
        <v>4.815960000000001</v>
      </c>
      <c r="N159" s="527" t="s">
        <v>649</v>
      </c>
      <c r="O159" s="526"/>
      <c r="P159" s="526"/>
      <c r="Q159" s="526"/>
      <c r="R159" s="526"/>
      <c r="S159" s="500" t="s">
        <v>1717</v>
      </c>
      <c r="T159" s="1186">
        <v>1917</v>
      </c>
      <c r="U159" s="500" t="s">
        <v>287</v>
      </c>
      <c r="V159" s="500" t="s">
        <v>720</v>
      </c>
      <c r="W159" s="500" t="s">
        <v>790</v>
      </c>
      <c r="X159" s="500" t="s">
        <v>727</v>
      </c>
      <c r="Y159" s="528" t="s">
        <v>646</v>
      </c>
      <c r="Z159" s="525"/>
      <c r="AA159" s="102"/>
      <c r="AB159" s="102"/>
      <c r="AC159" s="102"/>
      <c r="AD159" s="102"/>
      <c r="AE159" s="102"/>
      <c r="AF159" s="102"/>
      <c r="AG159" s="102"/>
      <c r="AH159" s="102"/>
    </row>
    <row r="160" spans="1:34" s="108" customFormat="1" ht="22.5" customHeight="1">
      <c r="A160" s="525"/>
      <c r="B160" s="574" t="s">
        <v>739</v>
      </c>
      <c r="C160" s="531" t="s">
        <v>740</v>
      </c>
      <c r="D160" s="527">
        <v>55</v>
      </c>
      <c r="E160" s="526"/>
      <c r="F160" s="526"/>
      <c r="G160" s="527">
        <v>55</v>
      </c>
      <c r="H160" s="527">
        <v>45.3</v>
      </c>
      <c r="I160" s="526"/>
      <c r="J160" s="526"/>
      <c r="K160" s="527">
        <v>45.3</v>
      </c>
      <c r="L160" s="1230">
        <v>94.19568822553897</v>
      </c>
      <c r="M160" s="527">
        <v>5.14608</v>
      </c>
      <c r="N160" s="527" t="s">
        <v>730</v>
      </c>
      <c r="O160" s="526"/>
      <c r="P160" s="526"/>
      <c r="Q160" s="526"/>
      <c r="R160" s="526"/>
      <c r="S160" s="500" t="s">
        <v>1718</v>
      </c>
      <c r="T160" s="527">
        <v>1191</v>
      </c>
      <c r="U160" s="500" t="s">
        <v>287</v>
      </c>
      <c r="V160" s="500" t="s">
        <v>720</v>
      </c>
      <c r="W160" s="500" t="s">
        <v>790</v>
      </c>
      <c r="X160" s="500" t="s">
        <v>727</v>
      </c>
      <c r="Y160" s="528" t="s">
        <v>646</v>
      </c>
      <c r="Z160" s="525"/>
      <c r="AA160" s="102"/>
      <c r="AB160" s="102"/>
      <c r="AC160" s="102"/>
      <c r="AD160" s="102"/>
      <c r="AE160" s="102"/>
      <c r="AF160" s="102"/>
      <c r="AG160" s="102"/>
      <c r="AH160" s="102"/>
    </row>
    <row r="161" spans="1:34" s="108" customFormat="1" ht="22.5" customHeight="1">
      <c r="A161" s="525"/>
      <c r="B161" s="574" t="s">
        <v>741</v>
      </c>
      <c r="C161" s="531" t="s">
        <v>742</v>
      </c>
      <c r="D161" s="527">
        <v>60</v>
      </c>
      <c r="E161" s="526"/>
      <c r="F161" s="526"/>
      <c r="G161" s="527">
        <v>60</v>
      </c>
      <c r="H161" s="527">
        <v>32.2</v>
      </c>
      <c r="I161" s="526"/>
      <c r="J161" s="526"/>
      <c r="K161" s="527">
        <v>32.2</v>
      </c>
      <c r="L161" s="1230">
        <v>94.54253611556983</v>
      </c>
      <c r="M161" s="527">
        <v>3.7931600000000008</v>
      </c>
      <c r="N161" s="527" t="s">
        <v>730</v>
      </c>
      <c r="O161" s="526"/>
      <c r="P161" s="526"/>
      <c r="Q161" s="526"/>
      <c r="R161" s="526"/>
      <c r="S161" s="500" t="s">
        <v>1719</v>
      </c>
      <c r="T161" s="527">
        <v>1012</v>
      </c>
      <c r="U161" s="500" t="s">
        <v>287</v>
      </c>
      <c r="V161" s="500" t="s">
        <v>720</v>
      </c>
      <c r="W161" s="500" t="s">
        <v>791</v>
      </c>
      <c r="X161" s="500" t="s">
        <v>722</v>
      </c>
      <c r="Y161" s="528" t="s">
        <v>646</v>
      </c>
      <c r="Z161" s="525"/>
      <c r="AA161" s="102"/>
      <c r="AB161" s="102"/>
      <c r="AC161" s="102"/>
      <c r="AD161" s="102"/>
      <c r="AE161" s="102"/>
      <c r="AF161" s="102"/>
      <c r="AG161" s="102"/>
      <c r="AH161" s="102"/>
    </row>
    <row r="162" spans="1:34" s="108" customFormat="1" ht="22.5" customHeight="1">
      <c r="A162" s="531"/>
      <c r="B162" s="574" t="s">
        <v>743</v>
      </c>
      <c r="C162" s="531" t="s">
        <v>744</v>
      </c>
      <c r="D162" s="527">
        <v>90</v>
      </c>
      <c r="E162" s="526"/>
      <c r="F162" s="527"/>
      <c r="G162" s="526">
        <v>90</v>
      </c>
      <c r="H162" s="527">
        <v>50</v>
      </c>
      <c r="I162" s="526"/>
      <c r="J162" s="527"/>
      <c r="K162" s="526">
        <v>50</v>
      </c>
      <c r="L162" s="1230">
        <v>93.98023360287512</v>
      </c>
      <c r="M162" s="527">
        <v>5.23</v>
      </c>
      <c r="N162" s="527" t="s">
        <v>792</v>
      </c>
      <c r="O162" s="526"/>
      <c r="P162" s="526"/>
      <c r="Q162" s="526"/>
      <c r="R162" s="526"/>
      <c r="S162" s="500" t="s">
        <v>1720</v>
      </c>
      <c r="T162" s="527">
        <v>852</v>
      </c>
      <c r="U162" s="500" t="s">
        <v>287</v>
      </c>
      <c r="V162" s="500" t="s">
        <v>720</v>
      </c>
      <c r="W162" s="500" t="s">
        <v>721</v>
      </c>
      <c r="X162" s="500" t="s">
        <v>722</v>
      </c>
      <c r="Y162" s="528" t="s">
        <v>646</v>
      </c>
      <c r="Z162" s="525"/>
      <c r="AA162" s="109"/>
      <c r="AB162" s="102"/>
      <c r="AC162" s="102"/>
      <c r="AD162" s="102"/>
      <c r="AE162" s="102"/>
      <c r="AF162" s="102"/>
      <c r="AG162" s="102"/>
      <c r="AH162" s="102"/>
    </row>
    <row r="163" spans="1:34" s="108" customFormat="1" ht="22.5" customHeight="1">
      <c r="A163" s="531"/>
      <c r="B163" s="574" t="s">
        <v>745</v>
      </c>
      <c r="C163" s="531" t="s">
        <v>746</v>
      </c>
      <c r="D163" s="527">
        <v>12</v>
      </c>
      <c r="E163" s="526"/>
      <c r="F163" s="527">
        <v>12</v>
      </c>
      <c r="G163" s="526"/>
      <c r="H163" s="527">
        <v>12</v>
      </c>
      <c r="I163" s="526"/>
      <c r="J163" s="527">
        <v>12</v>
      </c>
      <c r="K163" s="526"/>
      <c r="L163" s="1230">
        <v>90.28436018957345</v>
      </c>
      <c r="M163" s="527">
        <v>0.9144</v>
      </c>
      <c r="N163" s="527" t="s">
        <v>793</v>
      </c>
      <c r="O163" s="526"/>
      <c r="P163" s="526"/>
      <c r="Q163" s="526"/>
      <c r="R163" s="526"/>
      <c r="S163" s="500" t="s">
        <v>1721</v>
      </c>
      <c r="T163" s="527">
        <v>200</v>
      </c>
      <c r="U163" s="500" t="s">
        <v>287</v>
      </c>
      <c r="V163" s="500"/>
      <c r="W163" s="500" t="s">
        <v>794</v>
      </c>
      <c r="X163" s="500" t="s">
        <v>722</v>
      </c>
      <c r="Y163" s="528" t="s">
        <v>646</v>
      </c>
      <c r="Z163" s="525"/>
      <c r="AA163" s="109"/>
      <c r="AB163" s="102"/>
      <c r="AC163" s="102"/>
      <c r="AD163" s="102"/>
      <c r="AE163" s="102"/>
      <c r="AF163" s="102"/>
      <c r="AG163" s="102"/>
      <c r="AH163" s="102"/>
    </row>
    <row r="164" spans="1:34" s="108" customFormat="1" ht="22.5" customHeight="1">
      <c r="A164" s="531"/>
      <c r="B164" s="574" t="s">
        <v>747</v>
      </c>
      <c r="C164" s="531" t="s">
        <v>748</v>
      </c>
      <c r="D164" s="527">
        <v>12</v>
      </c>
      <c r="E164" s="526"/>
      <c r="F164" s="527">
        <v>12</v>
      </c>
      <c r="G164" s="526"/>
      <c r="H164" s="527">
        <v>12</v>
      </c>
      <c r="I164" s="526"/>
      <c r="J164" s="527">
        <v>12</v>
      </c>
      <c r="K164" s="526"/>
      <c r="L164" s="1230">
        <v>91.59067882472138</v>
      </c>
      <c r="M164" s="527">
        <v>1.0848000000000002</v>
      </c>
      <c r="N164" s="527"/>
      <c r="O164" s="526"/>
      <c r="P164" s="526"/>
      <c r="Q164" s="526"/>
      <c r="R164" s="526"/>
      <c r="S164" s="500" t="s">
        <v>1721</v>
      </c>
      <c r="T164" s="527">
        <v>200</v>
      </c>
      <c r="U164" s="500" t="s">
        <v>287</v>
      </c>
      <c r="V164" s="500"/>
      <c r="W164" s="500" t="s">
        <v>794</v>
      </c>
      <c r="X164" s="500" t="s">
        <v>722</v>
      </c>
      <c r="Y164" s="528" t="s">
        <v>646</v>
      </c>
      <c r="Z164" s="525"/>
      <c r="AA164" s="109"/>
      <c r="AB164" s="102"/>
      <c r="AC164" s="102"/>
      <c r="AD164" s="102"/>
      <c r="AE164" s="102"/>
      <c r="AF164" s="102"/>
      <c r="AG164" s="102"/>
      <c r="AH164" s="102"/>
    </row>
    <row r="165" spans="1:34" s="108" customFormat="1" ht="22.5" customHeight="1">
      <c r="A165" s="531"/>
      <c r="B165" s="574" t="s">
        <v>749</v>
      </c>
      <c r="C165" s="531" t="s">
        <v>750</v>
      </c>
      <c r="D165" s="527">
        <v>30</v>
      </c>
      <c r="E165" s="526"/>
      <c r="F165" s="527">
        <v>30</v>
      </c>
      <c r="G165" s="526"/>
      <c r="H165" s="527">
        <v>30</v>
      </c>
      <c r="I165" s="526"/>
      <c r="J165" s="527">
        <v>30</v>
      </c>
      <c r="K165" s="526"/>
      <c r="L165" s="1230">
        <v>90.72625698324022</v>
      </c>
      <c r="M165" s="527">
        <v>2.436</v>
      </c>
      <c r="N165" s="527" t="s">
        <v>795</v>
      </c>
      <c r="O165" s="526"/>
      <c r="P165" s="526"/>
      <c r="Q165" s="526"/>
      <c r="R165" s="526"/>
      <c r="S165" s="500" t="s">
        <v>1722</v>
      </c>
      <c r="T165" s="527">
        <v>321</v>
      </c>
      <c r="U165" s="500" t="s">
        <v>287</v>
      </c>
      <c r="V165" s="500"/>
      <c r="W165" s="500" t="s">
        <v>796</v>
      </c>
      <c r="X165" s="500" t="s">
        <v>722</v>
      </c>
      <c r="Y165" s="528" t="s">
        <v>646</v>
      </c>
      <c r="Z165" s="525"/>
      <c r="AA165" s="109"/>
      <c r="AB165" s="102"/>
      <c r="AC165" s="102"/>
      <c r="AD165" s="102"/>
      <c r="AE165" s="102"/>
      <c r="AF165" s="102"/>
      <c r="AG165" s="102"/>
      <c r="AH165" s="102"/>
    </row>
    <row r="166" spans="1:34" s="108" customFormat="1" ht="22.5" customHeight="1">
      <c r="A166" s="531"/>
      <c r="B166" s="574" t="s">
        <v>751</v>
      </c>
      <c r="C166" s="531" t="s">
        <v>752</v>
      </c>
      <c r="D166" s="527">
        <v>46</v>
      </c>
      <c r="E166" s="526"/>
      <c r="F166" s="527">
        <v>46</v>
      </c>
      <c r="G166" s="526"/>
      <c r="H166" s="527">
        <v>46</v>
      </c>
      <c r="I166" s="526"/>
      <c r="J166" s="527">
        <v>46</v>
      </c>
      <c r="K166" s="526"/>
      <c r="L166" s="1230">
        <v>90.63545150501672</v>
      </c>
      <c r="M166" s="527">
        <v>3.7397999999999993</v>
      </c>
      <c r="N166" s="527" t="s">
        <v>793</v>
      </c>
      <c r="O166" s="526"/>
      <c r="P166" s="526"/>
      <c r="Q166" s="526"/>
      <c r="R166" s="526"/>
      <c r="S166" s="500" t="s">
        <v>1723</v>
      </c>
      <c r="T166" s="527">
        <v>260</v>
      </c>
      <c r="U166" s="500" t="s">
        <v>287</v>
      </c>
      <c r="V166" s="500"/>
      <c r="W166" s="500" t="s">
        <v>796</v>
      </c>
      <c r="X166" s="500" t="s">
        <v>722</v>
      </c>
      <c r="Y166" s="528" t="s">
        <v>646</v>
      </c>
      <c r="Z166" s="525"/>
      <c r="AA166" s="102"/>
      <c r="AB166" s="102"/>
      <c r="AC166" s="102"/>
      <c r="AD166" s="102"/>
      <c r="AE166" s="102"/>
      <c r="AF166" s="102"/>
      <c r="AG166" s="102"/>
      <c r="AH166" s="102"/>
    </row>
    <row r="167" spans="1:34" s="108" customFormat="1" ht="22.5" customHeight="1">
      <c r="A167" s="531"/>
      <c r="B167" s="574" t="s">
        <v>753</v>
      </c>
      <c r="C167" s="531" t="s">
        <v>754</v>
      </c>
      <c r="D167" s="527">
        <v>24</v>
      </c>
      <c r="E167" s="526"/>
      <c r="F167" s="526">
        <v>24</v>
      </c>
      <c r="G167" s="527"/>
      <c r="H167" s="527">
        <v>24</v>
      </c>
      <c r="I167" s="526"/>
      <c r="J167" s="526">
        <v>24</v>
      </c>
      <c r="K167" s="527"/>
      <c r="L167" s="1230">
        <v>91.35932560590095</v>
      </c>
      <c r="M167" s="527">
        <v>2.0808000000000004</v>
      </c>
      <c r="N167" s="527" t="s">
        <v>793</v>
      </c>
      <c r="O167" s="526"/>
      <c r="P167" s="526"/>
      <c r="Q167" s="526"/>
      <c r="R167" s="526"/>
      <c r="S167" s="500" t="s">
        <v>1724</v>
      </c>
      <c r="T167" s="527">
        <v>200</v>
      </c>
      <c r="U167" s="500" t="s">
        <v>287</v>
      </c>
      <c r="V167" s="500"/>
      <c r="W167" s="500" t="s">
        <v>724</v>
      </c>
      <c r="X167" s="500" t="s">
        <v>722</v>
      </c>
      <c r="Y167" s="528" t="s">
        <v>646</v>
      </c>
      <c r="Z167" s="525"/>
      <c r="AA167" s="102"/>
      <c r="AB167" s="102"/>
      <c r="AC167" s="102"/>
      <c r="AD167" s="102"/>
      <c r="AE167" s="102"/>
      <c r="AF167" s="102"/>
      <c r="AG167" s="102"/>
      <c r="AH167" s="102"/>
    </row>
    <row r="168" spans="1:34" s="108" customFormat="1" ht="22.5" customHeight="1">
      <c r="A168" s="531"/>
      <c r="B168" s="574" t="s">
        <v>755</v>
      </c>
      <c r="C168" s="531" t="s">
        <v>756</v>
      </c>
      <c r="D168" s="527">
        <v>35</v>
      </c>
      <c r="E168" s="526"/>
      <c r="F168" s="526"/>
      <c r="G168" s="527">
        <v>35</v>
      </c>
      <c r="H168" s="527">
        <v>27.1</v>
      </c>
      <c r="I168" s="526"/>
      <c r="J168" s="526"/>
      <c r="K168" s="527">
        <v>27.1</v>
      </c>
      <c r="L168" s="1230">
        <v>93.87576552930884</v>
      </c>
      <c r="M168" s="527">
        <v>2.90783</v>
      </c>
      <c r="N168" s="527" t="s">
        <v>730</v>
      </c>
      <c r="O168" s="526"/>
      <c r="P168" s="526"/>
      <c r="Q168" s="526"/>
      <c r="R168" s="526"/>
      <c r="S168" s="500" t="s">
        <v>1719</v>
      </c>
      <c r="T168" s="1186">
        <v>904</v>
      </c>
      <c r="U168" s="500" t="s">
        <v>287</v>
      </c>
      <c r="V168" s="500" t="s">
        <v>720</v>
      </c>
      <c r="W168" s="500" t="s">
        <v>794</v>
      </c>
      <c r="X168" s="500" t="s">
        <v>722</v>
      </c>
      <c r="Y168" s="528" t="s">
        <v>646</v>
      </c>
      <c r="Z168" s="525"/>
      <c r="AA168" s="102"/>
      <c r="AB168" s="102"/>
      <c r="AC168" s="102"/>
      <c r="AD168" s="102"/>
      <c r="AE168" s="102"/>
      <c r="AF168" s="102"/>
      <c r="AG168" s="102"/>
      <c r="AH168" s="102"/>
    </row>
    <row r="169" spans="1:34" s="108" customFormat="1" ht="22.5" customHeight="1">
      <c r="A169" s="531"/>
      <c r="B169" s="574" t="s">
        <v>757</v>
      </c>
      <c r="C169" s="531" t="s">
        <v>758</v>
      </c>
      <c r="D169" s="527">
        <v>50</v>
      </c>
      <c r="E169" s="526"/>
      <c r="F169" s="526"/>
      <c r="G169" s="527">
        <v>50</v>
      </c>
      <c r="H169" s="527">
        <v>30.9</v>
      </c>
      <c r="I169" s="526"/>
      <c r="J169" s="526"/>
      <c r="K169" s="527">
        <v>30.9</v>
      </c>
      <c r="L169" s="1230">
        <v>95.99056603773585</v>
      </c>
      <c r="M169" s="527">
        <v>3.77289</v>
      </c>
      <c r="N169" s="527" t="s">
        <v>730</v>
      </c>
      <c r="O169" s="526"/>
      <c r="P169" s="526"/>
      <c r="Q169" s="526"/>
      <c r="R169" s="526"/>
      <c r="S169" s="500">
        <v>2011.03</v>
      </c>
      <c r="T169" s="1186">
        <v>3633</v>
      </c>
      <c r="U169" s="500" t="s">
        <v>287</v>
      </c>
      <c r="V169" s="500" t="s">
        <v>720</v>
      </c>
      <c r="W169" s="500" t="s">
        <v>724</v>
      </c>
      <c r="X169" s="500" t="s">
        <v>722</v>
      </c>
      <c r="Y169" s="528" t="s">
        <v>646</v>
      </c>
      <c r="Z169" s="525"/>
      <c r="AA169" s="102"/>
      <c r="AB169" s="102"/>
      <c r="AC169" s="102"/>
      <c r="AD169" s="102"/>
      <c r="AE169" s="102"/>
      <c r="AF169" s="102"/>
      <c r="AG169" s="102"/>
      <c r="AH169" s="102"/>
    </row>
    <row r="170" spans="1:34" s="108" customFormat="1" ht="22.5" customHeight="1">
      <c r="A170" s="529"/>
      <c r="B170" s="1222" t="s">
        <v>759</v>
      </c>
      <c r="C170" s="1223" t="s">
        <v>760</v>
      </c>
      <c r="D170" s="1203">
        <v>60</v>
      </c>
      <c r="E170" s="1204"/>
      <c r="F170" s="1204"/>
      <c r="G170" s="1203">
        <v>60</v>
      </c>
      <c r="H170" s="1203">
        <v>40.4</v>
      </c>
      <c r="I170" s="1204"/>
      <c r="J170" s="1204"/>
      <c r="K170" s="1203">
        <v>40.4</v>
      </c>
      <c r="L170" s="1232">
        <v>95.60723514211887</v>
      </c>
      <c r="M170" s="1237">
        <v>4.484400000000001</v>
      </c>
      <c r="N170" s="1206" t="s">
        <v>730</v>
      </c>
      <c r="O170" s="1206"/>
      <c r="P170" s="1204"/>
      <c r="Q170" s="1206"/>
      <c r="R170" s="1206"/>
      <c r="S170" s="529" t="s">
        <v>1725</v>
      </c>
      <c r="T170" s="1203">
        <v>2423</v>
      </c>
      <c r="U170" s="529" t="s">
        <v>287</v>
      </c>
      <c r="V170" s="529" t="s">
        <v>720</v>
      </c>
      <c r="W170" s="529" t="s">
        <v>790</v>
      </c>
      <c r="X170" s="529" t="s">
        <v>727</v>
      </c>
      <c r="Y170" s="1208" t="s">
        <v>646</v>
      </c>
      <c r="Z170" s="529"/>
      <c r="AA170" s="109"/>
      <c r="AB170" s="102"/>
      <c r="AC170" s="102"/>
      <c r="AD170" s="102"/>
      <c r="AE170" s="102"/>
      <c r="AF170" s="102"/>
      <c r="AG170" s="102"/>
      <c r="AH170" s="102"/>
    </row>
    <row r="171" spans="1:34" s="108" customFormat="1" ht="22.5" customHeight="1">
      <c r="A171" s="1238" t="s">
        <v>761</v>
      </c>
      <c r="B171" s="1239" t="s">
        <v>291</v>
      </c>
      <c r="C171" s="1240" t="s">
        <v>762</v>
      </c>
      <c r="D171" s="1241">
        <v>40000</v>
      </c>
      <c r="E171" s="1242">
        <v>0</v>
      </c>
      <c r="F171" s="1242">
        <v>0</v>
      </c>
      <c r="G171" s="1241">
        <v>40000</v>
      </c>
      <c r="H171" s="1241">
        <v>41779.3</v>
      </c>
      <c r="I171" s="1242"/>
      <c r="J171" s="1242"/>
      <c r="K171" s="1241">
        <v>41779.3</v>
      </c>
      <c r="L171" s="1243">
        <v>95.06864076932625</v>
      </c>
      <c r="M171" s="1244">
        <v>9396.539352349708</v>
      </c>
      <c r="N171" s="1244" t="s">
        <v>797</v>
      </c>
      <c r="O171" s="1242">
        <v>63.8</v>
      </c>
      <c r="P171" s="1242"/>
      <c r="Q171" s="1242">
        <v>58.2</v>
      </c>
      <c r="R171" s="1242">
        <v>23.2</v>
      </c>
      <c r="S171" s="1245" t="s">
        <v>1726</v>
      </c>
      <c r="T171" s="1241">
        <v>63054</v>
      </c>
      <c r="U171" s="1245" t="s">
        <v>287</v>
      </c>
      <c r="V171" s="1245" t="s">
        <v>798</v>
      </c>
      <c r="W171" s="1245" t="s">
        <v>799</v>
      </c>
      <c r="X171" s="1245" t="s">
        <v>800</v>
      </c>
      <c r="Y171" s="1246" t="s">
        <v>801</v>
      </c>
      <c r="Z171" s="1238" t="s">
        <v>6</v>
      </c>
      <c r="AA171" s="109"/>
      <c r="AB171" s="102"/>
      <c r="AC171" s="102"/>
      <c r="AD171" s="102"/>
      <c r="AE171" s="102"/>
      <c r="AF171" s="102"/>
      <c r="AG171" s="102"/>
      <c r="AH171" s="102"/>
    </row>
    <row r="172" spans="1:34" s="108" customFormat="1" ht="22.5" customHeight="1">
      <c r="A172" s="525" t="s">
        <v>560</v>
      </c>
      <c r="B172" s="574" t="s">
        <v>763</v>
      </c>
      <c r="C172" s="531" t="s">
        <v>764</v>
      </c>
      <c r="D172" s="1186">
        <v>3000</v>
      </c>
      <c r="E172" s="526">
        <v>0</v>
      </c>
      <c r="F172" s="526">
        <v>0</v>
      </c>
      <c r="G172" s="1186">
        <v>3000</v>
      </c>
      <c r="H172" s="1186">
        <v>2044.2</v>
      </c>
      <c r="I172" s="526"/>
      <c r="J172" s="526"/>
      <c r="K172" s="1186">
        <v>2044.2</v>
      </c>
      <c r="L172" s="1230">
        <v>98.75677086732362</v>
      </c>
      <c r="M172" s="527">
        <v>486.45612568305955</v>
      </c>
      <c r="N172" s="527" t="s">
        <v>802</v>
      </c>
      <c r="O172" s="526"/>
      <c r="P172" s="526"/>
      <c r="Q172" s="526"/>
      <c r="R172" s="526"/>
      <c r="S172" s="500" t="s">
        <v>1727</v>
      </c>
      <c r="T172" s="1186">
        <v>15710</v>
      </c>
      <c r="U172" s="500" t="s">
        <v>287</v>
      </c>
      <c r="V172" s="500" t="s">
        <v>798</v>
      </c>
      <c r="W172" s="500" t="s">
        <v>803</v>
      </c>
      <c r="X172" s="500" t="s">
        <v>804</v>
      </c>
      <c r="Y172" s="528" t="s">
        <v>801</v>
      </c>
      <c r="Z172" s="525"/>
      <c r="AA172" s="109"/>
      <c r="AB172" s="102"/>
      <c r="AC172" s="102"/>
      <c r="AD172" s="102"/>
      <c r="AE172" s="102"/>
      <c r="AF172" s="102"/>
      <c r="AG172" s="102"/>
      <c r="AH172" s="102"/>
    </row>
    <row r="173" spans="1:34" s="108" customFormat="1" ht="22.5" customHeight="1">
      <c r="A173" s="531" t="s">
        <v>765</v>
      </c>
      <c r="B173" s="574" t="s">
        <v>766</v>
      </c>
      <c r="C173" s="531" t="s">
        <v>767</v>
      </c>
      <c r="D173" s="527">
        <v>2000</v>
      </c>
      <c r="E173" s="526">
        <v>0</v>
      </c>
      <c r="F173" s="526">
        <v>0</v>
      </c>
      <c r="G173" s="527">
        <v>2000</v>
      </c>
      <c r="H173" s="527">
        <v>1473.5</v>
      </c>
      <c r="I173" s="526"/>
      <c r="J173" s="526"/>
      <c r="K173" s="527">
        <v>1473.5</v>
      </c>
      <c r="L173" s="1230">
        <v>98.61129494011112</v>
      </c>
      <c r="M173" s="527">
        <v>391.2260892349727</v>
      </c>
      <c r="N173" s="527" t="s">
        <v>656</v>
      </c>
      <c r="O173" s="526"/>
      <c r="P173" s="526"/>
      <c r="Q173" s="526"/>
      <c r="R173" s="526"/>
      <c r="S173" s="500" t="s">
        <v>1728</v>
      </c>
      <c r="T173" s="1247">
        <v>10288</v>
      </c>
      <c r="U173" s="500" t="s">
        <v>287</v>
      </c>
      <c r="V173" s="500" t="s">
        <v>798</v>
      </c>
      <c r="W173" s="500" t="s">
        <v>805</v>
      </c>
      <c r="X173" s="500" t="s">
        <v>806</v>
      </c>
      <c r="Y173" s="528" t="s">
        <v>801</v>
      </c>
      <c r="Z173" s="525"/>
      <c r="AA173" s="102"/>
      <c r="AB173" s="102"/>
      <c r="AC173" s="102"/>
      <c r="AD173" s="102"/>
      <c r="AE173" s="102"/>
      <c r="AF173" s="102"/>
      <c r="AG173" s="102"/>
      <c r="AH173" s="102"/>
    </row>
    <row r="174" spans="1:34" s="108" customFormat="1" ht="22.5" customHeight="1">
      <c r="A174" s="531"/>
      <c r="B174" s="574" t="s">
        <v>768</v>
      </c>
      <c r="C174" s="531" t="s">
        <v>769</v>
      </c>
      <c r="D174" s="527">
        <v>800</v>
      </c>
      <c r="E174" s="526">
        <v>0</v>
      </c>
      <c r="F174" s="526">
        <v>0</v>
      </c>
      <c r="G174" s="527">
        <v>800</v>
      </c>
      <c r="H174" s="527">
        <v>584.2</v>
      </c>
      <c r="I174" s="526"/>
      <c r="J174" s="526"/>
      <c r="K174" s="527">
        <v>584.2</v>
      </c>
      <c r="L174" s="1230">
        <v>97.55377620954062</v>
      </c>
      <c r="M174" s="527">
        <v>112.3700235245901</v>
      </c>
      <c r="N174" s="527" t="s">
        <v>797</v>
      </c>
      <c r="O174" s="526"/>
      <c r="P174" s="526"/>
      <c r="Q174" s="526"/>
      <c r="R174" s="526"/>
      <c r="S174" s="500" t="s">
        <v>1729</v>
      </c>
      <c r="T174" s="1186" t="s">
        <v>807</v>
      </c>
      <c r="U174" s="500" t="s">
        <v>287</v>
      </c>
      <c r="V174" s="500" t="s">
        <v>798</v>
      </c>
      <c r="W174" s="500" t="s">
        <v>808</v>
      </c>
      <c r="X174" s="500" t="s">
        <v>544</v>
      </c>
      <c r="Y174" s="528" t="s">
        <v>801</v>
      </c>
      <c r="Z174" s="525"/>
      <c r="AA174" s="102"/>
      <c r="AB174" s="102"/>
      <c r="AC174" s="102"/>
      <c r="AD174" s="102"/>
      <c r="AE174" s="102"/>
      <c r="AF174" s="102"/>
      <c r="AG174" s="102"/>
      <c r="AH174" s="102"/>
    </row>
    <row r="175" spans="1:34" s="108" customFormat="1" ht="22.5" customHeight="1">
      <c r="A175" s="531"/>
      <c r="B175" s="574" t="s">
        <v>770</v>
      </c>
      <c r="C175" s="531" t="s">
        <v>771</v>
      </c>
      <c r="D175" s="527">
        <v>800</v>
      </c>
      <c r="E175" s="526">
        <v>0</v>
      </c>
      <c r="F175" s="526">
        <v>0</v>
      </c>
      <c r="G175" s="527">
        <v>800</v>
      </c>
      <c r="H175" s="527">
        <v>442.4</v>
      </c>
      <c r="I175" s="526"/>
      <c r="J175" s="526"/>
      <c r="K175" s="527">
        <v>442.4</v>
      </c>
      <c r="L175" s="1230">
        <v>97.71857816235418</v>
      </c>
      <c r="M175" s="527">
        <v>93.20976169398904</v>
      </c>
      <c r="N175" s="527" t="s">
        <v>797</v>
      </c>
      <c r="O175" s="526"/>
      <c r="P175" s="526"/>
      <c r="Q175" s="526"/>
      <c r="R175" s="526"/>
      <c r="S175" s="500" t="s">
        <v>1729</v>
      </c>
      <c r="T175" s="1247" t="s">
        <v>809</v>
      </c>
      <c r="U175" s="500" t="s">
        <v>287</v>
      </c>
      <c r="V175" s="500" t="s">
        <v>798</v>
      </c>
      <c r="W175" s="500" t="s">
        <v>810</v>
      </c>
      <c r="X175" s="500" t="s">
        <v>544</v>
      </c>
      <c r="Y175" s="528" t="s">
        <v>801</v>
      </c>
      <c r="Z175" s="525"/>
      <c r="AA175" s="102"/>
      <c r="AB175" s="102"/>
      <c r="AC175" s="102"/>
      <c r="AD175" s="102"/>
      <c r="AE175" s="102"/>
      <c r="AF175" s="102"/>
      <c r="AG175" s="102"/>
      <c r="AH175" s="102"/>
    </row>
    <row r="176" spans="1:34" s="108" customFormat="1" ht="22.5" customHeight="1">
      <c r="A176" s="531"/>
      <c r="B176" s="574" t="s">
        <v>772</v>
      </c>
      <c r="C176" s="531" t="s">
        <v>773</v>
      </c>
      <c r="D176" s="527">
        <v>750</v>
      </c>
      <c r="E176" s="526">
        <v>0</v>
      </c>
      <c r="F176" s="526">
        <v>0</v>
      </c>
      <c r="G176" s="527">
        <v>750</v>
      </c>
      <c r="H176" s="527">
        <v>460</v>
      </c>
      <c r="I176" s="526"/>
      <c r="J176" s="526"/>
      <c r="K176" s="527">
        <v>460</v>
      </c>
      <c r="L176" s="1230">
        <v>98.69433446922537</v>
      </c>
      <c r="M176" s="527">
        <v>117.85106237704925</v>
      </c>
      <c r="N176" s="527" t="s">
        <v>656</v>
      </c>
      <c r="O176" s="526"/>
      <c r="P176" s="526"/>
      <c r="Q176" s="526"/>
      <c r="R176" s="526"/>
      <c r="S176" s="500" t="s">
        <v>1730</v>
      </c>
      <c r="T176" s="1186">
        <v>7687</v>
      </c>
      <c r="U176" s="500" t="s">
        <v>287</v>
      </c>
      <c r="V176" s="500" t="s">
        <v>798</v>
      </c>
      <c r="W176" s="500" t="s">
        <v>811</v>
      </c>
      <c r="X176" s="500" t="s">
        <v>806</v>
      </c>
      <c r="Y176" s="528" t="s">
        <v>801</v>
      </c>
      <c r="Z176" s="525"/>
      <c r="AA176" s="102"/>
      <c r="AB176" s="102"/>
      <c r="AC176" s="102"/>
      <c r="AD176" s="102"/>
      <c r="AE176" s="102"/>
      <c r="AF176" s="102"/>
      <c r="AG176" s="102"/>
      <c r="AH176" s="102"/>
    </row>
    <row r="177" spans="1:34" s="108" customFormat="1" ht="22.5" customHeight="1">
      <c r="A177" s="531"/>
      <c r="B177" s="574" t="s">
        <v>774</v>
      </c>
      <c r="C177" s="531" t="s">
        <v>775</v>
      </c>
      <c r="D177" s="527">
        <v>430</v>
      </c>
      <c r="E177" s="526">
        <v>0</v>
      </c>
      <c r="F177" s="526">
        <v>0</v>
      </c>
      <c r="G177" s="527">
        <v>430</v>
      </c>
      <c r="H177" s="527">
        <v>122.57650273224044</v>
      </c>
      <c r="I177" s="526"/>
      <c r="J177" s="526"/>
      <c r="K177" s="527">
        <v>122.57650273224044</v>
      </c>
      <c r="L177" s="1230">
        <v>98.07958789036506</v>
      </c>
      <c r="M177" s="527">
        <v>32.21194199243381</v>
      </c>
      <c r="N177" s="527" t="s">
        <v>797</v>
      </c>
      <c r="O177" s="526"/>
      <c r="P177" s="526"/>
      <c r="Q177" s="526"/>
      <c r="R177" s="526"/>
      <c r="S177" s="500" t="s">
        <v>1731</v>
      </c>
      <c r="T177" s="1186">
        <v>7624</v>
      </c>
      <c r="U177" s="500" t="s">
        <v>287</v>
      </c>
      <c r="V177" s="500" t="s">
        <v>798</v>
      </c>
      <c r="W177" s="500"/>
      <c r="X177" s="500" t="s">
        <v>800</v>
      </c>
      <c r="Y177" s="528" t="s">
        <v>801</v>
      </c>
      <c r="Z177" s="525"/>
      <c r="AA177" s="109"/>
      <c r="AB177" s="102"/>
      <c r="AC177" s="102"/>
      <c r="AD177" s="102"/>
      <c r="AE177" s="102"/>
      <c r="AF177" s="102"/>
      <c r="AG177" s="102"/>
      <c r="AH177" s="102"/>
    </row>
    <row r="178" spans="1:34" s="108" customFormat="1" ht="22.5" customHeight="1">
      <c r="A178" s="531"/>
      <c r="B178" s="574" t="s">
        <v>776</v>
      </c>
      <c r="C178" s="531" t="s">
        <v>777</v>
      </c>
      <c r="D178" s="527">
        <v>230</v>
      </c>
      <c r="E178" s="526"/>
      <c r="F178" s="526"/>
      <c r="G178" s="527">
        <v>230</v>
      </c>
      <c r="H178" s="527">
        <v>167.07103825136613</v>
      </c>
      <c r="I178" s="526"/>
      <c r="J178" s="526"/>
      <c r="K178" s="527">
        <v>167.07103825136613</v>
      </c>
      <c r="L178" s="1230">
        <v>98.11922510548362</v>
      </c>
      <c r="M178" s="527">
        <v>42.1274536804886</v>
      </c>
      <c r="N178" s="527" t="s">
        <v>812</v>
      </c>
      <c r="O178" s="526"/>
      <c r="P178" s="526"/>
      <c r="Q178" s="526"/>
      <c r="R178" s="526"/>
      <c r="S178" s="500" t="s">
        <v>1732</v>
      </c>
      <c r="T178" s="1186">
        <v>5178</v>
      </c>
      <c r="U178" s="500" t="s">
        <v>287</v>
      </c>
      <c r="V178" s="500" t="s">
        <v>798</v>
      </c>
      <c r="W178" s="500" t="s">
        <v>813</v>
      </c>
      <c r="X178" s="500"/>
      <c r="Y178" s="528" t="s">
        <v>801</v>
      </c>
      <c r="Z178" s="525"/>
      <c r="AA178" s="109"/>
      <c r="AB178" s="102"/>
      <c r="AC178" s="102"/>
      <c r="AD178" s="102"/>
      <c r="AE178" s="102"/>
      <c r="AF178" s="102"/>
      <c r="AG178" s="102"/>
      <c r="AH178" s="102"/>
    </row>
    <row r="179" spans="1:34" s="108" customFormat="1" ht="22.5" customHeight="1">
      <c r="A179" s="531"/>
      <c r="B179" s="574" t="s">
        <v>778</v>
      </c>
      <c r="C179" s="531" t="s">
        <v>779</v>
      </c>
      <c r="D179" s="527">
        <v>180</v>
      </c>
      <c r="E179" s="526"/>
      <c r="F179" s="527"/>
      <c r="G179" s="526">
        <v>180</v>
      </c>
      <c r="H179" s="527">
        <v>95.78415300546447</v>
      </c>
      <c r="I179" s="526"/>
      <c r="J179" s="527"/>
      <c r="K179" s="526">
        <v>95.78415300546447</v>
      </c>
      <c r="L179" s="1230">
        <v>97.65559713694002</v>
      </c>
      <c r="M179" s="527">
        <v>19.803557834174022</v>
      </c>
      <c r="N179" s="1220" t="s">
        <v>668</v>
      </c>
      <c r="O179" s="526"/>
      <c r="P179" s="526"/>
      <c r="Q179" s="526"/>
      <c r="R179" s="526"/>
      <c r="S179" s="500" t="s">
        <v>1732</v>
      </c>
      <c r="T179" s="527">
        <v>3640</v>
      </c>
      <c r="U179" s="500" t="s">
        <v>287</v>
      </c>
      <c r="V179" s="500" t="s">
        <v>798</v>
      </c>
      <c r="W179" s="500" t="s">
        <v>814</v>
      </c>
      <c r="X179" s="500"/>
      <c r="Y179" s="528" t="s">
        <v>801</v>
      </c>
      <c r="Z179" s="525"/>
      <c r="AA179" s="109"/>
      <c r="AB179" s="102"/>
      <c r="AC179" s="102"/>
      <c r="AD179" s="102"/>
      <c r="AE179" s="102"/>
      <c r="AF179" s="102"/>
      <c r="AG179" s="102"/>
      <c r="AH179" s="102"/>
    </row>
    <row r="180" spans="1:34" s="108" customFormat="1" ht="22.5" customHeight="1">
      <c r="A180" s="531"/>
      <c r="B180" s="574" t="s">
        <v>780</v>
      </c>
      <c r="C180" s="531" t="s">
        <v>781</v>
      </c>
      <c r="D180" s="527">
        <v>100</v>
      </c>
      <c r="E180" s="526">
        <v>0</v>
      </c>
      <c r="F180" s="526">
        <v>100</v>
      </c>
      <c r="G180" s="527">
        <v>0</v>
      </c>
      <c r="H180" s="527">
        <v>60.836612021857995</v>
      </c>
      <c r="I180" s="526"/>
      <c r="J180" s="526">
        <v>60.836612021857995</v>
      </c>
      <c r="K180" s="527"/>
      <c r="L180" s="1230">
        <v>91.67497507477567</v>
      </c>
      <c r="M180" s="527">
        <v>3.872718329129891</v>
      </c>
      <c r="N180" s="527" t="s">
        <v>1733</v>
      </c>
      <c r="O180" s="526"/>
      <c r="P180" s="526"/>
      <c r="Q180" s="526"/>
      <c r="R180" s="526"/>
      <c r="S180" s="500" t="s">
        <v>1734</v>
      </c>
      <c r="T180" s="527">
        <v>196</v>
      </c>
      <c r="U180" s="500" t="s">
        <v>287</v>
      </c>
      <c r="V180" s="500" t="s">
        <v>1735</v>
      </c>
      <c r="W180" s="500" t="s">
        <v>815</v>
      </c>
      <c r="X180" s="500" t="s">
        <v>544</v>
      </c>
      <c r="Y180" s="528" t="s">
        <v>801</v>
      </c>
      <c r="Z180" s="525"/>
      <c r="AA180" s="102"/>
      <c r="AB180" s="102"/>
      <c r="AC180" s="102"/>
      <c r="AD180" s="102"/>
      <c r="AE180" s="102"/>
      <c r="AF180" s="102"/>
      <c r="AG180" s="102"/>
      <c r="AH180" s="102"/>
    </row>
    <row r="181" spans="1:34" s="108" customFormat="1" ht="22.5" customHeight="1">
      <c r="A181" s="531"/>
      <c r="B181" s="574" t="s">
        <v>782</v>
      </c>
      <c r="C181" s="531" t="s">
        <v>783</v>
      </c>
      <c r="D181" s="527">
        <v>60</v>
      </c>
      <c r="E181" s="526">
        <v>0</v>
      </c>
      <c r="F181" s="526">
        <v>0</v>
      </c>
      <c r="G181" s="527">
        <v>60</v>
      </c>
      <c r="H181" s="527">
        <v>48.96967213114756</v>
      </c>
      <c r="I181" s="526"/>
      <c r="J181" s="526"/>
      <c r="K181" s="527">
        <v>48.96967213114756</v>
      </c>
      <c r="L181" s="1230">
        <v>97.54052053300086</v>
      </c>
      <c r="M181" s="527">
        <v>9.430334610655741</v>
      </c>
      <c r="N181" s="527" t="s">
        <v>728</v>
      </c>
      <c r="O181" s="526"/>
      <c r="P181" s="526"/>
      <c r="Q181" s="526"/>
      <c r="R181" s="526"/>
      <c r="S181" s="500" t="s">
        <v>1731</v>
      </c>
      <c r="T181" s="527">
        <v>617</v>
      </c>
      <c r="U181" s="500" t="s">
        <v>287</v>
      </c>
      <c r="V181" s="500" t="s">
        <v>798</v>
      </c>
      <c r="W181" s="500"/>
      <c r="X181" s="500"/>
      <c r="Y181" s="528" t="s">
        <v>801</v>
      </c>
      <c r="Z181" s="525"/>
      <c r="AA181" s="102"/>
      <c r="AB181" s="102"/>
      <c r="AC181" s="102"/>
      <c r="AD181" s="102"/>
      <c r="AE181" s="102"/>
      <c r="AF181" s="102"/>
      <c r="AG181" s="102"/>
      <c r="AH181" s="102"/>
    </row>
    <row r="182" spans="1:34" s="108" customFormat="1" ht="22.5" customHeight="1">
      <c r="A182" s="531"/>
      <c r="B182" s="574" t="s">
        <v>784</v>
      </c>
      <c r="C182" s="531" t="s">
        <v>785</v>
      </c>
      <c r="D182" s="527">
        <v>45</v>
      </c>
      <c r="E182" s="526">
        <v>0</v>
      </c>
      <c r="F182" s="526">
        <v>0</v>
      </c>
      <c r="G182" s="527">
        <v>45</v>
      </c>
      <c r="H182" s="527">
        <v>39.27759562841533</v>
      </c>
      <c r="I182" s="526"/>
      <c r="J182" s="526"/>
      <c r="K182" s="527">
        <v>39.27759562841533</v>
      </c>
      <c r="L182" s="1230">
        <v>87.02398349522909</v>
      </c>
      <c r="M182" s="527">
        <v>1.5293336128625479</v>
      </c>
      <c r="N182" s="527" t="s">
        <v>673</v>
      </c>
      <c r="O182" s="526"/>
      <c r="P182" s="526"/>
      <c r="Q182" s="526"/>
      <c r="R182" s="526"/>
      <c r="S182" s="500" t="s">
        <v>1731</v>
      </c>
      <c r="T182" s="527">
        <v>492</v>
      </c>
      <c r="U182" s="500" t="s">
        <v>287</v>
      </c>
      <c r="V182" s="500" t="s">
        <v>798</v>
      </c>
      <c r="W182" s="500" t="s">
        <v>816</v>
      </c>
      <c r="X182" s="500" t="s">
        <v>544</v>
      </c>
      <c r="Y182" s="528" t="s">
        <v>801</v>
      </c>
      <c r="Z182" s="525"/>
      <c r="AA182" s="102"/>
      <c r="AB182" s="102"/>
      <c r="AC182" s="102"/>
      <c r="AD182" s="102"/>
      <c r="AE182" s="102"/>
      <c r="AF182" s="102"/>
      <c r="AG182" s="102"/>
      <c r="AH182" s="102"/>
    </row>
    <row r="183" spans="1:34" s="112" customFormat="1" ht="22.5" customHeight="1" thickBot="1">
      <c r="A183" s="532"/>
      <c r="B183" s="576" t="s">
        <v>786</v>
      </c>
      <c r="C183" s="532" t="s">
        <v>787</v>
      </c>
      <c r="D183" s="534">
        <v>45</v>
      </c>
      <c r="E183" s="535">
        <v>0</v>
      </c>
      <c r="F183" s="535">
        <v>0</v>
      </c>
      <c r="G183" s="534">
        <v>45</v>
      </c>
      <c r="H183" s="534">
        <v>29.913934426229535</v>
      </c>
      <c r="I183" s="535"/>
      <c r="J183" s="535"/>
      <c r="K183" s="534">
        <v>29.913934426229535</v>
      </c>
      <c r="L183" s="1233">
        <v>90.00330906684314</v>
      </c>
      <c r="M183" s="534">
        <v>1.5646713508827257</v>
      </c>
      <c r="N183" s="1248" t="s">
        <v>728</v>
      </c>
      <c r="O183" s="535"/>
      <c r="P183" s="535"/>
      <c r="Q183" s="535"/>
      <c r="R183" s="535"/>
      <c r="S183" s="536" t="s">
        <v>385</v>
      </c>
      <c r="T183" s="534">
        <v>244</v>
      </c>
      <c r="U183" s="536" t="s">
        <v>287</v>
      </c>
      <c r="V183" s="536" t="s">
        <v>1735</v>
      </c>
      <c r="W183" s="536" t="s">
        <v>818</v>
      </c>
      <c r="X183" s="536" t="s">
        <v>544</v>
      </c>
      <c r="Y183" s="537" t="s">
        <v>801</v>
      </c>
      <c r="Z183" s="533"/>
      <c r="AA183" s="102"/>
      <c r="AB183" s="98"/>
      <c r="AC183" s="98"/>
      <c r="AD183" s="111"/>
      <c r="AE183" s="111"/>
      <c r="AF183" s="111"/>
      <c r="AG183" s="111"/>
      <c r="AH183" s="111"/>
    </row>
    <row r="184" spans="1:27" s="122" customFormat="1" ht="11.25" customHeight="1" thickTop="1">
      <c r="A184" s="577"/>
      <c r="B184" s="578"/>
      <c r="C184" s="578"/>
      <c r="D184" s="607"/>
      <c r="E184" s="588"/>
      <c r="F184" s="607"/>
      <c r="G184" s="588"/>
      <c r="H184" s="607"/>
      <c r="I184" s="588"/>
      <c r="J184" s="607"/>
      <c r="K184" s="588"/>
      <c r="L184" s="575"/>
      <c r="M184" s="608"/>
      <c r="N184" s="525"/>
      <c r="O184" s="588"/>
      <c r="P184" s="588"/>
      <c r="Q184" s="588"/>
      <c r="R184" s="588"/>
      <c r="S184" s="500"/>
      <c r="T184" s="607"/>
      <c r="U184" s="577"/>
      <c r="V184" s="577"/>
      <c r="W184" s="577"/>
      <c r="X184" s="577"/>
      <c r="Y184" s="577"/>
      <c r="Z184" s="578"/>
      <c r="AA184" s="109"/>
    </row>
    <row r="185" spans="1:27" s="88" customFormat="1" ht="15.75">
      <c r="A185" s="68" t="s">
        <v>408</v>
      </c>
      <c r="B185" s="539"/>
      <c r="C185" s="540"/>
      <c r="D185" s="541"/>
      <c r="E185" s="541"/>
      <c r="F185" s="541"/>
      <c r="G185" s="541"/>
      <c r="H185" s="541"/>
      <c r="I185" s="54"/>
      <c r="J185" s="54"/>
      <c r="K185" s="54"/>
      <c r="L185" s="542"/>
      <c r="M185" s="542"/>
      <c r="N185" s="542" t="s">
        <v>471</v>
      </c>
      <c r="O185" s="594"/>
      <c r="P185" s="594"/>
      <c r="Q185" s="594"/>
      <c r="R185" s="594"/>
      <c r="S185" s="594"/>
      <c r="T185" s="544"/>
      <c r="U185" s="595"/>
      <c r="V185" s="595"/>
      <c r="W185" s="595"/>
      <c r="X185" s="595"/>
      <c r="Y185" s="595"/>
      <c r="Z185" s="545"/>
      <c r="AA185" s="109"/>
    </row>
    <row r="186" spans="1:36" s="92" customFormat="1" ht="11.25" customHeight="1">
      <c r="A186" s="456" t="s">
        <v>1392</v>
      </c>
      <c r="B186" s="596"/>
      <c r="C186" s="597"/>
      <c r="D186" s="596"/>
      <c r="E186" s="596"/>
      <c r="F186" s="596"/>
      <c r="G186" s="596"/>
      <c r="H186" s="596"/>
      <c r="I186" s="596"/>
      <c r="J186" s="596"/>
      <c r="K186" s="596"/>
      <c r="L186" s="596"/>
      <c r="M186" s="596"/>
      <c r="N186" s="597"/>
      <c r="O186" s="596"/>
      <c r="P186" s="596"/>
      <c r="Q186" s="596"/>
      <c r="R186" s="596"/>
      <c r="S186" s="596"/>
      <c r="T186" s="596"/>
      <c r="U186" s="596"/>
      <c r="V186" s="597"/>
      <c r="W186" s="597"/>
      <c r="X186" s="597"/>
      <c r="Y186" s="597"/>
      <c r="Z186" s="459" t="s">
        <v>1393</v>
      </c>
      <c r="AA186" s="119"/>
      <c r="AB186" s="90"/>
      <c r="AC186" s="89"/>
      <c r="AD186" s="89"/>
      <c r="AE186" s="89"/>
      <c r="AF186" s="89"/>
      <c r="AG186" s="89"/>
      <c r="AH186" s="89"/>
      <c r="AI186" s="91"/>
      <c r="AJ186" s="89"/>
    </row>
    <row r="187" spans="1:36" s="96" customFormat="1" ht="12" customHeight="1">
      <c r="A187" s="460"/>
      <c r="B187" s="18"/>
      <c r="C187" s="46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461"/>
      <c r="O187" s="18"/>
      <c r="P187" s="18"/>
      <c r="Q187" s="18"/>
      <c r="R187" s="18"/>
      <c r="S187" s="18"/>
      <c r="T187" s="18"/>
      <c r="U187" s="18"/>
      <c r="V187" s="461"/>
      <c r="W187" s="461"/>
      <c r="X187" s="461"/>
      <c r="Y187" s="461"/>
      <c r="Z187" s="7"/>
      <c r="AA187" s="102"/>
      <c r="AB187" s="94"/>
      <c r="AC187" s="93"/>
      <c r="AD187" s="93"/>
      <c r="AE187" s="93"/>
      <c r="AF187" s="93"/>
      <c r="AG187" s="93"/>
      <c r="AH187" s="93"/>
      <c r="AI187" s="95"/>
      <c r="AJ187" s="93"/>
    </row>
    <row r="188" spans="1:27" s="88" customFormat="1" ht="18" customHeight="1">
      <c r="A188" s="720" t="s">
        <v>311</v>
      </c>
      <c r="B188" s="720"/>
      <c r="C188" s="720"/>
      <c r="D188" s="720"/>
      <c r="E188" s="720"/>
      <c r="F188" s="720"/>
      <c r="G188" s="720"/>
      <c r="H188" s="720"/>
      <c r="I188" s="720"/>
      <c r="J188" s="720"/>
      <c r="K188" s="720"/>
      <c r="L188" s="720"/>
      <c r="M188" s="720"/>
      <c r="N188" s="720" t="s">
        <v>312</v>
      </c>
      <c r="O188" s="720"/>
      <c r="P188" s="720"/>
      <c r="Q188" s="720"/>
      <c r="R188" s="720"/>
      <c r="S188" s="720"/>
      <c r="T188" s="720"/>
      <c r="U188" s="720"/>
      <c r="V188" s="720"/>
      <c r="W188" s="720"/>
      <c r="X188" s="720"/>
      <c r="Y188" s="720"/>
      <c r="Z188" s="720"/>
      <c r="AA188" s="102"/>
    </row>
    <row r="189" spans="1:27" s="97" customFormat="1" ht="12" customHeight="1">
      <c r="A189" s="29"/>
      <c r="B189" s="29"/>
      <c r="C189" s="462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462"/>
      <c r="O189" s="29"/>
      <c r="P189" s="29"/>
      <c r="Q189" s="29"/>
      <c r="R189" s="29"/>
      <c r="S189" s="29"/>
      <c r="T189" s="29"/>
      <c r="U189" s="29"/>
      <c r="V189" s="462"/>
      <c r="W189" s="462"/>
      <c r="X189" s="462"/>
      <c r="Y189" s="462"/>
      <c r="Z189" s="29"/>
      <c r="AA189" s="102"/>
    </row>
    <row r="190" spans="1:27" s="97" customFormat="1" ht="12" customHeight="1" thickBot="1">
      <c r="A190" s="12"/>
      <c r="B190" s="13"/>
      <c r="C190" s="46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463"/>
      <c r="O190" s="13"/>
      <c r="P190" s="13"/>
      <c r="Q190" s="13"/>
      <c r="R190" s="13"/>
      <c r="S190" s="13"/>
      <c r="T190" s="13"/>
      <c r="U190" s="13"/>
      <c r="V190" s="463"/>
      <c r="W190" s="463"/>
      <c r="X190" s="463"/>
      <c r="Y190" s="463"/>
      <c r="Z190" s="464"/>
      <c r="AA190" s="102"/>
    </row>
    <row r="191" spans="1:27" s="97" customFormat="1" ht="15" customHeight="1" thickTop="1">
      <c r="A191" s="554"/>
      <c r="B191" s="555"/>
      <c r="C191" s="556"/>
      <c r="D191" s="729" t="s">
        <v>1472</v>
      </c>
      <c r="E191" s="730"/>
      <c r="F191" s="730"/>
      <c r="G191" s="731"/>
      <c r="H191" s="729" t="s">
        <v>1473</v>
      </c>
      <c r="I191" s="730"/>
      <c r="J191" s="730"/>
      <c r="K191" s="731"/>
      <c r="L191" s="557" t="s">
        <v>1474</v>
      </c>
      <c r="M191" s="556" t="s">
        <v>1474</v>
      </c>
      <c r="N191" s="556" t="s">
        <v>1475</v>
      </c>
      <c r="O191" s="729" t="s">
        <v>1476</v>
      </c>
      <c r="P191" s="730"/>
      <c r="Q191" s="730"/>
      <c r="R191" s="731"/>
      <c r="S191" s="704" t="s">
        <v>1477</v>
      </c>
      <c r="T191" s="558" t="s">
        <v>1478</v>
      </c>
      <c r="U191" s="558" t="s">
        <v>1479</v>
      </c>
      <c r="V191" s="559" t="s">
        <v>1480</v>
      </c>
      <c r="W191" s="705" t="s">
        <v>1481</v>
      </c>
      <c r="X191" s="706"/>
      <c r="Y191" s="707"/>
      <c r="Z191" s="470"/>
      <c r="AA191" s="109"/>
    </row>
    <row r="192" spans="1:27" s="97" customFormat="1" ht="12.75" customHeight="1">
      <c r="A192" s="477" t="s">
        <v>1482</v>
      </c>
      <c r="B192" s="479" t="s">
        <v>1483</v>
      </c>
      <c r="C192" s="485" t="s">
        <v>1484</v>
      </c>
      <c r="D192" s="726" t="s">
        <v>2123</v>
      </c>
      <c r="E192" s="727"/>
      <c r="F192" s="727"/>
      <c r="G192" s="728"/>
      <c r="H192" s="726" t="s">
        <v>2123</v>
      </c>
      <c r="I192" s="727"/>
      <c r="J192" s="727"/>
      <c r="K192" s="728"/>
      <c r="L192" s="481" t="s">
        <v>1485</v>
      </c>
      <c r="M192" s="560" t="s">
        <v>1486</v>
      </c>
      <c r="N192" s="485" t="s">
        <v>1487</v>
      </c>
      <c r="O192" s="726"/>
      <c r="P192" s="727"/>
      <c r="Q192" s="727"/>
      <c r="R192" s="728"/>
      <c r="S192" s="702"/>
      <c r="T192" s="598" t="s">
        <v>1505</v>
      </c>
      <c r="U192" s="560" t="s">
        <v>1487</v>
      </c>
      <c r="V192" s="485" t="s">
        <v>1489</v>
      </c>
      <c r="W192" s="708"/>
      <c r="X192" s="709"/>
      <c r="Y192" s="710"/>
      <c r="Z192" s="477" t="s">
        <v>38</v>
      </c>
      <c r="AA192" s="109"/>
    </row>
    <row r="193" spans="1:27" s="97" customFormat="1" ht="12.75" customHeight="1">
      <c r="A193" s="477"/>
      <c r="B193" s="599" t="s">
        <v>1506</v>
      </c>
      <c r="C193" s="485"/>
      <c r="D193" s="726" t="s">
        <v>119</v>
      </c>
      <c r="E193" s="727"/>
      <c r="F193" s="727"/>
      <c r="G193" s="728"/>
      <c r="H193" s="726" t="s">
        <v>120</v>
      </c>
      <c r="I193" s="727"/>
      <c r="J193" s="727"/>
      <c r="K193" s="728"/>
      <c r="L193" s="481" t="s">
        <v>121</v>
      </c>
      <c r="M193" s="702" t="s">
        <v>400</v>
      </c>
      <c r="N193" s="561"/>
      <c r="O193" s="734" t="s">
        <v>122</v>
      </c>
      <c r="P193" s="735"/>
      <c r="Q193" s="735"/>
      <c r="R193" s="736"/>
      <c r="S193" s="702" t="s">
        <v>401</v>
      </c>
      <c r="T193" s="482"/>
      <c r="U193" s="560"/>
      <c r="V193" s="485" t="s">
        <v>1491</v>
      </c>
      <c r="W193" s="711"/>
      <c r="X193" s="712"/>
      <c r="Y193" s="713"/>
      <c r="Z193" s="477"/>
      <c r="AA193" s="109"/>
    </row>
    <row r="194" spans="1:34" s="108" customFormat="1" ht="20.25" customHeight="1">
      <c r="A194" s="477" t="s">
        <v>1492</v>
      </c>
      <c r="B194" s="599" t="s">
        <v>1507</v>
      </c>
      <c r="C194" s="485" t="s">
        <v>489</v>
      </c>
      <c r="D194" s="562"/>
      <c r="E194" s="732" t="s">
        <v>1493</v>
      </c>
      <c r="F194" s="732" t="s">
        <v>1494</v>
      </c>
      <c r="G194" s="722" t="s">
        <v>1495</v>
      </c>
      <c r="H194" s="479"/>
      <c r="I194" s="732" t="s">
        <v>1493</v>
      </c>
      <c r="J194" s="732" t="s">
        <v>1496</v>
      </c>
      <c r="K194" s="724" t="s">
        <v>1495</v>
      </c>
      <c r="L194" s="481"/>
      <c r="M194" s="753"/>
      <c r="N194" s="600"/>
      <c r="O194" s="724" t="s">
        <v>1497</v>
      </c>
      <c r="P194" s="724" t="s">
        <v>1498</v>
      </c>
      <c r="Q194" s="724" t="s">
        <v>1499</v>
      </c>
      <c r="R194" s="724" t="s">
        <v>1500</v>
      </c>
      <c r="S194" s="702"/>
      <c r="T194" s="482"/>
      <c r="U194" s="560"/>
      <c r="V194" s="564"/>
      <c r="W194" s="564" t="s">
        <v>1501</v>
      </c>
      <c r="X194" s="564" t="s">
        <v>1502</v>
      </c>
      <c r="Y194" s="601" t="s">
        <v>1508</v>
      </c>
      <c r="Z194" s="477" t="s">
        <v>490</v>
      </c>
      <c r="AA194" s="102"/>
      <c r="AB194" s="102"/>
      <c r="AC194" s="102"/>
      <c r="AD194" s="102"/>
      <c r="AE194" s="102"/>
      <c r="AF194" s="102"/>
      <c r="AG194" s="102"/>
      <c r="AH194" s="102"/>
    </row>
    <row r="195" spans="1:34" s="108" customFormat="1" ht="20.25" customHeight="1">
      <c r="A195" s="565"/>
      <c r="B195" s="445" t="s">
        <v>491</v>
      </c>
      <c r="C195" s="566"/>
      <c r="D195" s="567"/>
      <c r="E195" s="754"/>
      <c r="F195" s="754"/>
      <c r="G195" s="754"/>
      <c r="H195" s="602"/>
      <c r="I195" s="754"/>
      <c r="J195" s="703"/>
      <c r="K195" s="725"/>
      <c r="L195" s="603"/>
      <c r="M195" s="604"/>
      <c r="N195" s="605"/>
      <c r="O195" s="725"/>
      <c r="P195" s="725"/>
      <c r="Q195" s="725"/>
      <c r="R195" s="725"/>
      <c r="S195" s="703"/>
      <c r="T195" s="496"/>
      <c r="U195" s="568"/>
      <c r="V195" s="572"/>
      <c r="W195" s="572"/>
      <c r="X195" s="572"/>
      <c r="Y195" s="606"/>
      <c r="Z195" s="499"/>
      <c r="AA195" s="102"/>
      <c r="AB195" s="102"/>
      <c r="AC195" s="102"/>
      <c r="AD195" s="102"/>
      <c r="AE195" s="102"/>
      <c r="AF195" s="102"/>
      <c r="AG195" s="102"/>
      <c r="AH195" s="102"/>
    </row>
    <row r="196" spans="1:34" s="108" customFormat="1" ht="16.5" customHeight="1">
      <c r="A196" s="1249"/>
      <c r="B196" s="1250" t="s">
        <v>788</v>
      </c>
      <c r="C196" s="1251" t="s">
        <v>789</v>
      </c>
      <c r="D196" s="1252">
        <v>40</v>
      </c>
      <c r="E196" s="1253">
        <v>0</v>
      </c>
      <c r="F196" s="1253">
        <v>0</v>
      </c>
      <c r="G196" s="1252">
        <v>40</v>
      </c>
      <c r="H196" s="1252">
        <v>35.88633879781422</v>
      </c>
      <c r="I196" s="1253"/>
      <c r="J196" s="1253"/>
      <c r="K196" s="1252">
        <v>35.88633879781422</v>
      </c>
      <c r="L196" s="1254">
        <v>89.70731138492634</v>
      </c>
      <c r="M196" s="1255">
        <v>1.592732332912989</v>
      </c>
      <c r="N196" s="1255" t="s">
        <v>728</v>
      </c>
      <c r="O196" s="1253"/>
      <c r="P196" s="1253"/>
      <c r="Q196" s="1253"/>
      <c r="R196" s="1253"/>
      <c r="S196" s="1249" t="s">
        <v>385</v>
      </c>
      <c r="T196" s="1252">
        <v>237</v>
      </c>
      <c r="U196" s="1249" t="s">
        <v>287</v>
      </c>
      <c r="V196" s="1249" t="s">
        <v>1735</v>
      </c>
      <c r="W196" s="1249" t="s">
        <v>815</v>
      </c>
      <c r="X196" s="1249" t="s">
        <v>544</v>
      </c>
      <c r="Y196" s="1256" t="s">
        <v>801</v>
      </c>
      <c r="Z196" s="1249"/>
      <c r="AA196" s="102"/>
      <c r="AB196" s="102"/>
      <c r="AC196" s="102"/>
      <c r="AD196" s="102"/>
      <c r="AE196" s="102"/>
      <c r="AF196" s="102"/>
      <c r="AG196" s="102"/>
      <c r="AH196" s="102"/>
    </row>
    <row r="197" spans="1:34" s="108" customFormat="1" ht="16.5" customHeight="1">
      <c r="A197" s="531" t="s">
        <v>819</v>
      </c>
      <c r="B197" s="574" t="s">
        <v>1736</v>
      </c>
      <c r="C197" s="531" t="s">
        <v>820</v>
      </c>
      <c r="D197" s="1186">
        <v>20000</v>
      </c>
      <c r="E197" s="526"/>
      <c r="F197" s="526"/>
      <c r="G197" s="1186">
        <v>20000</v>
      </c>
      <c r="H197" s="1186">
        <v>23140</v>
      </c>
      <c r="I197" s="526"/>
      <c r="J197" s="526"/>
      <c r="K197" s="1186">
        <v>23140</v>
      </c>
      <c r="L197" s="1230">
        <v>99.5433789954338</v>
      </c>
      <c r="M197" s="527">
        <v>3530.248400000001</v>
      </c>
      <c r="N197" s="527" t="s">
        <v>849</v>
      </c>
      <c r="O197" s="526"/>
      <c r="P197" s="526"/>
      <c r="Q197" s="526"/>
      <c r="R197" s="526"/>
      <c r="S197" s="500" t="s">
        <v>1779</v>
      </c>
      <c r="T197" s="1186">
        <v>56547</v>
      </c>
      <c r="U197" s="500" t="s">
        <v>286</v>
      </c>
      <c r="V197" s="500" t="s">
        <v>850</v>
      </c>
      <c r="W197" s="500" t="s">
        <v>851</v>
      </c>
      <c r="X197" s="500" t="s">
        <v>646</v>
      </c>
      <c r="Y197" s="528" t="s">
        <v>646</v>
      </c>
      <c r="Z197" s="525" t="s">
        <v>7</v>
      </c>
      <c r="AA197" s="102"/>
      <c r="AB197" s="102"/>
      <c r="AC197" s="102"/>
      <c r="AD197" s="102"/>
      <c r="AE197" s="102"/>
      <c r="AF197" s="102"/>
      <c r="AG197" s="102"/>
      <c r="AH197" s="102"/>
    </row>
    <row r="198" spans="1:34" s="108" customFormat="1" ht="16.5" customHeight="1">
      <c r="A198" s="531" t="s">
        <v>560</v>
      </c>
      <c r="B198" s="574" t="s">
        <v>1737</v>
      </c>
      <c r="C198" s="531" t="s">
        <v>1738</v>
      </c>
      <c r="D198" s="527">
        <v>8400</v>
      </c>
      <c r="E198" s="526"/>
      <c r="F198" s="526"/>
      <c r="G198" s="527">
        <v>8400</v>
      </c>
      <c r="H198" s="527">
        <v>7139</v>
      </c>
      <c r="I198" s="526"/>
      <c r="J198" s="526"/>
      <c r="K198" s="527">
        <v>7139</v>
      </c>
      <c r="L198" s="1230">
        <v>99.54198473282443</v>
      </c>
      <c r="M198" s="527">
        <v>1396.32972</v>
      </c>
      <c r="N198" s="527" t="s">
        <v>852</v>
      </c>
      <c r="O198" s="526"/>
      <c r="P198" s="526"/>
      <c r="Q198" s="526"/>
      <c r="R198" s="526"/>
      <c r="S198" s="500" t="s">
        <v>853</v>
      </c>
      <c r="T198" s="1186">
        <v>39654</v>
      </c>
      <c r="U198" s="500" t="s">
        <v>287</v>
      </c>
      <c r="V198" s="500" t="s">
        <v>798</v>
      </c>
      <c r="W198" s="500" t="s">
        <v>854</v>
      </c>
      <c r="X198" s="500" t="s">
        <v>646</v>
      </c>
      <c r="Y198" s="528" t="s">
        <v>646</v>
      </c>
      <c r="Z198" s="525"/>
      <c r="AA198" s="109"/>
      <c r="AB198" s="102"/>
      <c r="AC198" s="102"/>
      <c r="AD198" s="102"/>
      <c r="AE198" s="102"/>
      <c r="AF198" s="102"/>
      <c r="AG198" s="102"/>
      <c r="AH198" s="102"/>
    </row>
    <row r="199" spans="1:34" s="108" customFormat="1" ht="16.5" customHeight="1">
      <c r="A199" s="531" t="s">
        <v>561</v>
      </c>
      <c r="B199" s="574" t="s">
        <v>1739</v>
      </c>
      <c r="C199" s="531" t="s">
        <v>821</v>
      </c>
      <c r="D199" s="527">
        <v>600</v>
      </c>
      <c r="E199" s="526"/>
      <c r="F199" s="526"/>
      <c r="G199" s="527">
        <v>600</v>
      </c>
      <c r="H199" s="527">
        <v>436</v>
      </c>
      <c r="I199" s="526"/>
      <c r="J199" s="526"/>
      <c r="K199" s="527">
        <v>436</v>
      </c>
      <c r="L199" s="1230">
        <v>99.14872308462695</v>
      </c>
      <c r="M199" s="527">
        <v>86.328</v>
      </c>
      <c r="N199" s="527" t="s">
        <v>648</v>
      </c>
      <c r="O199" s="526"/>
      <c r="P199" s="526"/>
      <c r="Q199" s="526"/>
      <c r="R199" s="526"/>
      <c r="S199" s="500" t="s">
        <v>855</v>
      </c>
      <c r="T199" s="1186">
        <v>14334</v>
      </c>
      <c r="U199" s="500" t="s">
        <v>287</v>
      </c>
      <c r="V199" s="500" t="s">
        <v>798</v>
      </c>
      <c r="W199" s="500" t="s">
        <v>856</v>
      </c>
      <c r="X199" s="500" t="s">
        <v>646</v>
      </c>
      <c r="Y199" s="528" t="s">
        <v>646</v>
      </c>
      <c r="Z199" s="525"/>
      <c r="AA199" s="109"/>
      <c r="AB199" s="102"/>
      <c r="AC199" s="102"/>
      <c r="AD199" s="102"/>
      <c r="AE199" s="102"/>
      <c r="AF199" s="102"/>
      <c r="AG199" s="102"/>
      <c r="AH199" s="102"/>
    </row>
    <row r="200" spans="1:34" s="108" customFormat="1" ht="16.5" customHeight="1">
      <c r="A200" s="531"/>
      <c r="B200" s="574" t="s">
        <v>822</v>
      </c>
      <c r="C200" s="531" t="s">
        <v>1740</v>
      </c>
      <c r="D200" s="527">
        <v>60</v>
      </c>
      <c r="E200" s="526"/>
      <c r="F200" s="527"/>
      <c r="G200" s="526">
        <v>60</v>
      </c>
      <c r="H200" s="527">
        <v>54.3</v>
      </c>
      <c r="I200" s="526"/>
      <c r="J200" s="527"/>
      <c r="K200" s="526">
        <v>54.3</v>
      </c>
      <c r="L200" s="1230">
        <v>96.66011787819254</v>
      </c>
      <c r="M200" s="527">
        <v>8.01468</v>
      </c>
      <c r="N200" s="527" t="s">
        <v>668</v>
      </c>
      <c r="O200" s="526"/>
      <c r="P200" s="526"/>
      <c r="Q200" s="526"/>
      <c r="R200" s="526"/>
      <c r="S200" s="500" t="s">
        <v>1780</v>
      </c>
      <c r="T200" s="527">
        <v>1400</v>
      </c>
      <c r="U200" s="500" t="s">
        <v>287</v>
      </c>
      <c r="V200" s="500" t="s">
        <v>798</v>
      </c>
      <c r="W200" s="500" t="s">
        <v>851</v>
      </c>
      <c r="X200" s="500" t="s">
        <v>646</v>
      </c>
      <c r="Y200" s="528" t="s">
        <v>646</v>
      </c>
      <c r="Z200" s="525"/>
      <c r="AA200" s="109"/>
      <c r="AB200" s="102"/>
      <c r="AC200" s="102"/>
      <c r="AD200" s="102"/>
      <c r="AE200" s="102"/>
      <c r="AF200" s="102"/>
      <c r="AG200" s="102"/>
      <c r="AH200" s="102"/>
    </row>
    <row r="201" spans="1:34" s="108" customFormat="1" ht="16.5" customHeight="1">
      <c r="A201" s="531"/>
      <c r="B201" s="574" t="s">
        <v>823</v>
      </c>
      <c r="C201" s="531" t="s">
        <v>1741</v>
      </c>
      <c r="D201" s="527">
        <v>60</v>
      </c>
      <c r="E201" s="526"/>
      <c r="F201" s="527">
        <v>60</v>
      </c>
      <c r="G201" s="526"/>
      <c r="H201" s="527">
        <v>54.3</v>
      </c>
      <c r="I201" s="526"/>
      <c r="J201" s="527">
        <v>54.3</v>
      </c>
      <c r="K201" s="526"/>
      <c r="L201" s="1230">
        <v>97.75106630476928</v>
      </c>
      <c r="M201" s="527">
        <v>13.689029999999995</v>
      </c>
      <c r="N201" s="527" t="s">
        <v>857</v>
      </c>
      <c r="O201" s="526"/>
      <c r="P201" s="526"/>
      <c r="Q201" s="526"/>
      <c r="R201" s="526"/>
      <c r="S201" s="500" t="s">
        <v>1781</v>
      </c>
      <c r="T201" s="527">
        <v>326</v>
      </c>
      <c r="U201" s="500" t="s">
        <v>287</v>
      </c>
      <c r="V201" s="500" t="s">
        <v>54</v>
      </c>
      <c r="W201" s="500" t="s">
        <v>858</v>
      </c>
      <c r="X201" s="500" t="s">
        <v>646</v>
      </c>
      <c r="Y201" s="528" t="s">
        <v>646</v>
      </c>
      <c r="Z201" s="525"/>
      <c r="AA201" s="102"/>
      <c r="AB201" s="102"/>
      <c r="AC201" s="102"/>
      <c r="AD201" s="102"/>
      <c r="AE201" s="102"/>
      <c r="AF201" s="102"/>
      <c r="AG201" s="102"/>
      <c r="AH201" s="102"/>
    </row>
    <row r="202" spans="1:34" s="108" customFormat="1" ht="16.5" customHeight="1">
      <c r="A202" s="531"/>
      <c r="B202" s="574" t="s">
        <v>824</v>
      </c>
      <c r="C202" s="531" t="s">
        <v>1742</v>
      </c>
      <c r="D202" s="527">
        <v>23</v>
      </c>
      <c r="E202" s="526"/>
      <c r="F202" s="527">
        <v>23</v>
      </c>
      <c r="G202" s="526"/>
      <c r="H202" s="527">
        <v>21.3</v>
      </c>
      <c r="I202" s="526"/>
      <c r="J202" s="527">
        <v>21.3</v>
      </c>
      <c r="K202" s="526"/>
      <c r="L202" s="1230">
        <v>95.48172757475082</v>
      </c>
      <c r="M202" s="527">
        <v>3.06081</v>
      </c>
      <c r="N202" s="527" t="s">
        <v>857</v>
      </c>
      <c r="O202" s="526"/>
      <c r="P202" s="526"/>
      <c r="Q202" s="526"/>
      <c r="R202" s="526"/>
      <c r="S202" s="500" t="s">
        <v>1782</v>
      </c>
      <c r="T202" s="527">
        <v>200</v>
      </c>
      <c r="U202" s="500" t="s">
        <v>287</v>
      </c>
      <c r="V202" s="500" t="s">
        <v>54</v>
      </c>
      <c r="W202" s="500" t="s">
        <v>851</v>
      </c>
      <c r="X202" s="500" t="s">
        <v>646</v>
      </c>
      <c r="Y202" s="528" t="s">
        <v>646</v>
      </c>
      <c r="Z202" s="525"/>
      <c r="AA202" s="102"/>
      <c r="AB202" s="102"/>
      <c r="AC202" s="102"/>
      <c r="AD202" s="102"/>
      <c r="AE202" s="102"/>
      <c r="AF202" s="102"/>
      <c r="AG202" s="102"/>
      <c r="AH202" s="102"/>
    </row>
    <row r="203" spans="1:34" s="108" customFormat="1" ht="16.5" customHeight="1">
      <c r="A203" s="531"/>
      <c r="B203" s="574" t="s">
        <v>825</v>
      </c>
      <c r="C203" s="531" t="s">
        <v>1743</v>
      </c>
      <c r="D203" s="527">
        <v>23</v>
      </c>
      <c r="E203" s="526"/>
      <c r="F203" s="527">
        <v>23</v>
      </c>
      <c r="G203" s="526"/>
      <c r="H203" s="527">
        <v>19.9</v>
      </c>
      <c r="I203" s="526"/>
      <c r="J203" s="527">
        <v>19.9</v>
      </c>
      <c r="K203" s="526"/>
      <c r="L203" s="1230">
        <v>95.94868332207967</v>
      </c>
      <c r="M203" s="527">
        <v>2.8277899999999994</v>
      </c>
      <c r="N203" s="527" t="s">
        <v>860</v>
      </c>
      <c r="O203" s="526"/>
      <c r="P203" s="526"/>
      <c r="Q203" s="526"/>
      <c r="R203" s="526"/>
      <c r="S203" s="500" t="s">
        <v>1783</v>
      </c>
      <c r="T203" s="527">
        <v>200</v>
      </c>
      <c r="U203" s="500" t="s">
        <v>287</v>
      </c>
      <c r="V203" s="500" t="s">
        <v>54</v>
      </c>
      <c r="W203" s="500" t="s">
        <v>851</v>
      </c>
      <c r="X203" s="500" t="s">
        <v>646</v>
      </c>
      <c r="Y203" s="528" t="s">
        <v>646</v>
      </c>
      <c r="Z203" s="525"/>
      <c r="AA203" s="102"/>
      <c r="AB203" s="102"/>
      <c r="AC203" s="102"/>
      <c r="AD203" s="102"/>
      <c r="AE203" s="102"/>
      <c r="AF203" s="102"/>
      <c r="AG203" s="102"/>
      <c r="AH203" s="102"/>
    </row>
    <row r="204" spans="1:34" s="108" customFormat="1" ht="16.5" customHeight="1">
      <c r="A204" s="531"/>
      <c r="B204" s="574" t="s">
        <v>826</v>
      </c>
      <c r="C204" s="531" t="s">
        <v>1744</v>
      </c>
      <c r="D204" s="527">
        <v>170</v>
      </c>
      <c r="E204" s="526"/>
      <c r="F204" s="527"/>
      <c r="G204" s="526">
        <v>170</v>
      </c>
      <c r="H204" s="527">
        <v>160.5</v>
      </c>
      <c r="I204" s="526"/>
      <c r="J204" s="527"/>
      <c r="K204" s="526">
        <v>160.5</v>
      </c>
      <c r="L204" s="1230">
        <v>98.38799332962756</v>
      </c>
      <c r="M204" s="527">
        <v>28.4085</v>
      </c>
      <c r="N204" s="527" t="s">
        <v>861</v>
      </c>
      <c r="O204" s="526"/>
      <c r="P204" s="526"/>
      <c r="Q204" s="526"/>
      <c r="R204" s="526"/>
      <c r="S204" s="500" t="s">
        <v>1784</v>
      </c>
      <c r="T204" s="527">
        <v>400</v>
      </c>
      <c r="U204" s="500" t="s">
        <v>287</v>
      </c>
      <c r="V204" s="500" t="s">
        <v>798</v>
      </c>
      <c r="W204" s="500" t="s">
        <v>851</v>
      </c>
      <c r="X204" s="500" t="s">
        <v>646</v>
      </c>
      <c r="Y204" s="528" t="s">
        <v>646</v>
      </c>
      <c r="Z204" s="525"/>
      <c r="AA204" s="102"/>
      <c r="AB204" s="102"/>
      <c r="AC204" s="102"/>
      <c r="AD204" s="102"/>
      <c r="AE204" s="102"/>
      <c r="AF204" s="102"/>
      <c r="AG204" s="102"/>
      <c r="AH204" s="102"/>
    </row>
    <row r="205" spans="1:34" s="108" customFormat="1" ht="16.5" customHeight="1">
      <c r="A205" s="531"/>
      <c r="B205" s="574" t="s">
        <v>1745</v>
      </c>
      <c r="C205" s="531" t="s">
        <v>1746</v>
      </c>
      <c r="D205" s="527">
        <v>75</v>
      </c>
      <c r="E205" s="526"/>
      <c r="F205" s="527"/>
      <c r="G205" s="527">
        <v>75</v>
      </c>
      <c r="H205" s="527">
        <v>63.5</v>
      </c>
      <c r="I205" s="526"/>
      <c r="J205" s="526"/>
      <c r="K205" s="527">
        <v>63.5</v>
      </c>
      <c r="L205" s="1230">
        <v>95.64237415477085</v>
      </c>
      <c r="M205" s="527">
        <v>8.08355</v>
      </c>
      <c r="N205" s="527" t="s">
        <v>651</v>
      </c>
      <c r="O205" s="526"/>
      <c r="P205" s="526"/>
      <c r="Q205" s="526"/>
      <c r="R205" s="526"/>
      <c r="S205" s="500" t="s">
        <v>1785</v>
      </c>
      <c r="T205" s="527">
        <v>1759</v>
      </c>
      <c r="U205" s="500" t="s">
        <v>287</v>
      </c>
      <c r="V205" s="500" t="s">
        <v>798</v>
      </c>
      <c r="W205" s="500" t="s">
        <v>851</v>
      </c>
      <c r="X205" s="500" t="s">
        <v>646</v>
      </c>
      <c r="Y205" s="528" t="s">
        <v>646</v>
      </c>
      <c r="Z205" s="525"/>
      <c r="AA205" s="109"/>
      <c r="AB205" s="102"/>
      <c r="AC205" s="102"/>
      <c r="AD205" s="102"/>
      <c r="AE205" s="102"/>
      <c r="AF205" s="102"/>
      <c r="AG205" s="102"/>
      <c r="AH205" s="102"/>
    </row>
    <row r="206" spans="1:34" s="108" customFormat="1" ht="16.5" customHeight="1">
      <c r="A206" s="531"/>
      <c r="B206" s="574" t="s">
        <v>827</v>
      </c>
      <c r="C206" s="531" t="s">
        <v>1747</v>
      </c>
      <c r="D206" s="527">
        <v>50</v>
      </c>
      <c r="E206" s="526"/>
      <c r="F206" s="526"/>
      <c r="G206" s="527">
        <v>50</v>
      </c>
      <c r="H206" s="527">
        <v>44</v>
      </c>
      <c r="I206" s="526"/>
      <c r="J206" s="526"/>
      <c r="K206" s="527">
        <v>44</v>
      </c>
      <c r="L206" s="1230">
        <v>96.81846537741735</v>
      </c>
      <c r="M206" s="527">
        <v>6.828800000000001</v>
      </c>
      <c r="N206" s="527" t="s">
        <v>660</v>
      </c>
      <c r="O206" s="526"/>
      <c r="P206" s="526"/>
      <c r="Q206" s="526"/>
      <c r="R206" s="526"/>
      <c r="S206" s="500" t="s">
        <v>1786</v>
      </c>
      <c r="T206" s="1186">
        <v>500</v>
      </c>
      <c r="U206" s="500" t="s">
        <v>287</v>
      </c>
      <c r="V206" s="500" t="s">
        <v>798</v>
      </c>
      <c r="W206" s="500" t="s">
        <v>862</v>
      </c>
      <c r="X206" s="500" t="s">
        <v>646</v>
      </c>
      <c r="Y206" s="528" t="s">
        <v>646</v>
      </c>
      <c r="Z206" s="525"/>
      <c r="AA206" s="109"/>
      <c r="AB206" s="102"/>
      <c r="AC206" s="102"/>
      <c r="AD206" s="102"/>
      <c r="AE206" s="102"/>
      <c r="AF206" s="102"/>
      <c r="AG206" s="102"/>
      <c r="AH206" s="102"/>
    </row>
    <row r="207" spans="1:34" s="108" customFormat="1" ht="16.5" customHeight="1">
      <c r="A207" s="531"/>
      <c r="B207" s="574" t="s">
        <v>828</v>
      </c>
      <c r="C207" s="531" t="s">
        <v>1748</v>
      </c>
      <c r="D207" s="527">
        <v>50</v>
      </c>
      <c r="E207" s="526"/>
      <c r="F207" s="526"/>
      <c r="G207" s="527">
        <v>50</v>
      </c>
      <c r="H207" s="527">
        <v>47.5</v>
      </c>
      <c r="I207" s="526"/>
      <c r="J207" s="526"/>
      <c r="K207" s="527">
        <v>47.5</v>
      </c>
      <c r="L207" s="1230">
        <v>96.73691366417403</v>
      </c>
      <c r="M207" s="527">
        <v>6.75925</v>
      </c>
      <c r="N207" s="527" t="s">
        <v>660</v>
      </c>
      <c r="O207" s="526"/>
      <c r="P207" s="526"/>
      <c r="Q207" s="526"/>
      <c r="R207" s="526"/>
      <c r="S207" s="500" t="s">
        <v>1786</v>
      </c>
      <c r="T207" s="527">
        <v>500</v>
      </c>
      <c r="U207" s="500" t="s">
        <v>287</v>
      </c>
      <c r="V207" s="500" t="s">
        <v>798</v>
      </c>
      <c r="W207" s="500" t="s">
        <v>862</v>
      </c>
      <c r="X207" s="500" t="s">
        <v>646</v>
      </c>
      <c r="Y207" s="528" t="s">
        <v>646</v>
      </c>
      <c r="Z207" s="525"/>
      <c r="AA207" s="109"/>
      <c r="AB207" s="102"/>
      <c r="AC207" s="102"/>
      <c r="AD207" s="102"/>
      <c r="AE207" s="102"/>
      <c r="AF207" s="102"/>
      <c r="AG207" s="102"/>
      <c r="AH207" s="102"/>
    </row>
    <row r="208" spans="1:34" s="108" customFormat="1" ht="16.5" customHeight="1">
      <c r="A208" s="531"/>
      <c r="B208" s="574" t="s">
        <v>1749</v>
      </c>
      <c r="C208" s="531" t="s">
        <v>1750</v>
      </c>
      <c r="D208" s="527">
        <v>70</v>
      </c>
      <c r="E208" s="526"/>
      <c r="F208" s="526"/>
      <c r="G208" s="527">
        <v>70</v>
      </c>
      <c r="H208" s="527">
        <v>60.8</v>
      </c>
      <c r="I208" s="526"/>
      <c r="J208" s="526"/>
      <c r="K208" s="527">
        <v>60.8</v>
      </c>
      <c r="L208" s="1230">
        <v>96.9456322541234</v>
      </c>
      <c r="M208" s="527">
        <v>9.648959999999999</v>
      </c>
      <c r="N208" s="527" t="s">
        <v>660</v>
      </c>
      <c r="O208" s="526"/>
      <c r="P208" s="526"/>
      <c r="Q208" s="526"/>
      <c r="R208" s="526"/>
      <c r="S208" s="500" t="s">
        <v>1787</v>
      </c>
      <c r="T208" s="527">
        <v>957</v>
      </c>
      <c r="U208" s="500" t="s">
        <v>287</v>
      </c>
      <c r="V208" s="500" t="s">
        <v>798</v>
      </c>
      <c r="W208" s="500" t="s">
        <v>863</v>
      </c>
      <c r="X208" s="500" t="s">
        <v>646</v>
      </c>
      <c r="Y208" s="528" t="s">
        <v>646</v>
      </c>
      <c r="Z208" s="525"/>
      <c r="AA208" s="102"/>
      <c r="AB208" s="102"/>
      <c r="AC208" s="102"/>
      <c r="AD208" s="102"/>
      <c r="AE208" s="102"/>
      <c r="AF208" s="102"/>
      <c r="AG208" s="102"/>
      <c r="AH208" s="102"/>
    </row>
    <row r="209" spans="1:34" s="108" customFormat="1" ht="16.5" customHeight="1">
      <c r="A209" s="531"/>
      <c r="B209" s="574" t="s">
        <v>829</v>
      </c>
      <c r="C209" s="531" t="s">
        <v>1751</v>
      </c>
      <c r="D209" s="527">
        <v>80</v>
      </c>
      <c r="E209" s="526"/>
      <c r="F209" s="526"/>
      <c r="G209" s="527">
        <v>80</v>
      </c>
      <c r="H209" s="527">
        <v>65.7</v>
      </c>
      <c r="I209" s="526"/>
      <c r="J209" s="526"/>
      <c r="K209" s="527">
        <v>65.7</v>
      </c>
      <c r="L209" s="1230">
        <v>96.47302904564316</v>
      </c>
      <c r="M209" s="527">
        <v>9.16515</v>
      </c>
      <c r="N209" s="527" t="s">
        <v>648</v>
      </c>
      <c r="O209" s="526"/>
      <c r="P209" s="526"/>
      <c r="Q209" s="526"/>
      <c r="R209" s="526"/>
      <c r="S209" s="500" t="s">
        <v>1785</v>
      </c>
      <c r="T209" s="527">
        <v>2319</v>
      </c>
      <c r="U209" s="500" t="s">
        <v>287</v>
      </c>
      <c r="V209" s="500" t="s">
        <v>798</v>
      </c>
      <c r="W209" s="500" t="s">
        <v>851</v>
      </c>
      <c r="X209" s="500" t="s">
        <v>646</v>
      </c>
      <c r="Y209" s="528" t="s">
        <v>646</v>
      </c>
      <c r="Z209" s="525"/>
      <c r="AA209" s="102"/>
      <c r="AB209" s="102"/>
      <c r="AC209" s="102"/>
      <c r="AD209" s="102"/>
      <c r="AE209" s="102"/>
      <c r="AF209" s="102"/>
      <c r="AG209" s="102"/>
      <c r="AH209" s="102"/>
    </row>
    <row r="210" spans="1:34" s="108" customFormat="1" ht="16.5" customHeight="1">
      <c r="A210" s="531"/>
      <c r="B210" s="574" t="s">
        <v>830</v>
      </c>
      <c r="C210" s="531" t="s">
        <v>1752</v>
      </c>
      <c r="D210" s="527">
        <v>30</v>
      </c>
      <c r="E210" s="526"/>
      <c r="F210" s="526"/>
      <c r="G210" s="527">
        <v>30</v>
      </c>
      <c r="H210" s="527">
        <v>27.9</v>
      </c>
      <c r="I210" s="526"/>
      <c r="J210" s="526"/>
      <c r="K210" s="527">
        <v>27.9</v>
      </c>
      <c r="L210" s="1230">
        <v>95.43147208121827</v>
      </c>
      <c r="M210" s="527">
        <v>4.19616</v>
      </c>
      <c r="N210" s="527" t="s">
        <v>668</v>
      </c>
      <c r="O210" s="526"/>
      <c r="P210" s="526"/>
      <c r="Q210" s="526"/>
      <c r="R210" s="526"/>
      <c r="S210" s="500" t="s">
        <v>1788</v>
      </c>
      <c r="T210" s="1186">
        <v>240</v>
      </c>
      <c r="U210" s="500" t="s">
        <v>287</v>
      </c>
      <c r="V210" s="500"/>
      <c r="W210" s="500" t="s">
        <v>851</v>
      </c>
      <c r="X210" s="500" t="s">
        <v>646</v>
      </c>
      <c r="Y210" s="528" t="s">
        <v>646</v>
      </c>
      <c r="Z210" s="525"/>
      <c r="AA210" s="102"/>
      <c r="AB210" s="102"/>
      <c r="AC210" s="102"/>
      <c r="AD210" s="102"/>
      <c r="AE210" s="102"/>
      <c r="AF210" s="102"/>
      <c r="AG210" s="102"/>
      <c r="AH210" s="102"/>
    </row>
    <row r="211" spans="1:34" s="108" customFormat="1" ht="16.5" customHeight="1">
      <c r="A211" s="531"/>
      <c r="B211" s="574" t="s">
        <v>577</v>
      </c>
      <c r="C211" s="531" t="s">
        <v>1753</v>
      </c>
      <c r="D211" s="527">
        <v>70</v>
      </c>
      <c r="E211" s="526"/>
      <c r="F211" s="526"/>
      <c r="G211" s="527">
        <v>70</v>
      </c>
      <c r="H211" s="527">
        <v>64.6</v>
      </c>
      <c r="I211" s="526"/>
      <c r="J211" s="526"/>
      <c r="K211" s="527">
        <v>64.6</v>
      </c>
      <c r="L211" s="1230">
        <v>97.36580516898607</v>
      </c>
      <c r="M211" s="527">
        <v>12.655139999999998</v>
      </c>
      <c r="N211" s="527" t="s">
        <v>668</v>
      </c>
      <c r="O211" s="526"/>
      <c r="P211" s="526"/>
      <c r="Q211" s="526"/>
      <c r="R211" s="526"/>
      <c r="S211" s="500" t="s">
        <v>1789</v>
      </c>
      <c r="T211" s="527">
        <v>2967</v>
      </c>
      <c r="U211" s="500" t="s">
        <v>287</v>
      </c>
      <c r="V211" s="500" t="s">
        <v>798</v>
      </c>
      <c r="W211" s="500" t="s">
        <v>851</v>
      </c>
      <c r="X211" s="500" t="s">
        <v>646</v>
      </c>
      <c r="Y211" s="528" t="s">
        <v>646</v>
      </c>
      <c r="Z211" s="525"/>
      <c r="AA211" s="102"/>
      <c r="AB211" s="102"/>
      <c r="AC211" s="102"/>
      <c r="AD211" s="102"/>
      <c r="AE211" s="102"/>
      <c r="AF211" s="102"/>
      <c r="AG211" s="102"/>
      <c r="AH211" s="102"/>
    </row>
    <row r="212" spans="1:34" s="108" customFormat="1" ht="16.5" customHeight="1">
      <c r="A212" s="531"/>
      <c r="B212" s="574" t="s">
        <v>1754</v>
      </c>
      <c r="C212" s="531" t="s">
        <v>1755</v>
      </c>
      <c r="D212" s="527">
        <v>390</v>
      </c>
      <c r="E212" s="526"/>
      <c r="F212" s="526"/>
      <c r="G212" s="527">
        <v>390</v>
      </c>
      <c r="H212" s="527">
        <v>327.8</v>
      </c>
      <c r="I212" s="526"/>
      <c r="J212" s="526"/>
      <c r="K212" s="527">
        <v>327.8</v>
      </c>
      <c r="L212" s="1230">
        <v>97.28337236533957</v>
      </c>
      <c r="M212" s="527">
        <v>68.08406</v>
      </c>
      <c r="N212" s="527" t="s">
        <v>668</v>
      </c>
      <c r="O212" s="526"/>
      <c r="P212" s="526"/>
      <c r="Q212" s="526"/>
      <c r="R212" s="526"/>
      <c r="S212" s="500" t="s">
        <v>1790</v>
      </c>
      <c r="T212" s="1186">
        <v>7841</v>
      </c>
      <c r="U212" s="500" t="s">
        <v>287</v>
      </c>
      <c r="V212" s="500" t="s">
        <v>798</v>
      </c>
      <c r="W212" s="500" t="s">
        <v>851</v>
      </c>
      <c r="X212" s="500" t="s">
        <v>646</v>
      </c>
      <c r="Y212" s="528" t="s">
        <v>646</v>
      </c>
      <c r="Z212" s="525"/>
      <c r="AA212" s="109"/>
      <c r="AB212" s="102"/>
      <c r="AC212" s="102"/>
      <c r="AD212" s="102"/>
      <c r="AE212" s="102"/>
      <c r="AF212" s="102"/>
      <c r="AG212" s="102"/>
      <c r="AH212" s="102"/>
    </row>
    <row r="213" spans="1:34" s="108" customFormat="1" ht="16.5" customHeight="1">
      <c r="A213" s="531"/>
      <c r="B213" s="574" t="s">
        <v>1756</v>
      </c>
      <c r="C213" s="531" t="s">
        <v>1757</v>
      </c>
      <c r="D213" s="527">
        <v>80</v>
      </c>
      <c r="E213" s="526"/>
      <c r="F213" s="526"/>
      <c r="G213" s="527">
        <v>80</v>
      </c>
      <c r="H213" s="527">
        <v>112.4</v>
      </c>
      <c r="I213" s="526"/>
      <c r="J213" s="526"/>
      <c r="K213" s="527">
        <v>112.4</v>
      </c>
      <c r="L213" s="1230">
        <v>97.8270920018493</v>
      </c>
      <c r="M213" s="527">
        <v>23.783840000000005</v>
      </c>
      <c r="N213" s="527" t="s">
        <v>668</v>
      </c>
      <c r="O213" s="526"/>
      <c r="P213" s="526"/>
      <c r="Q213" s="526"/>
      <c r="R213" s="526"/>
      <c r="S213" s="500">
        <v>2014.7</v>
      </c>
      <c r="T213" s="1186">
        <v>4906</v>
      </c>
      <c r="U213" s="500" t="s">
        <v>287</v>
      </c>
      <c r="V213" s="500" t="s">
        <v>798</v>
      </c>
      <c r="W213" s="500" t="s">
        <v>864</v>
      </c>
      <c r="X213" s="500" t="s">
        <v>646</v>
      </c>
      <c r="Y213" s="528" t="s">
        <v>646</v>
      </c>
      <c r="Z213" s="525"/>
      <c r="AA213" s="109"/>
      <c r="AB213" s="102"/>
      <c r="AC213" s="102"/>
      <c r="AD213" s="102"/>
      <c r="AE213" s="102"/>
      <c r="AF213" s="102"/>
      <c r="AG213" s="102"/>
      <c r="AH213" s="102"/>
    </row>
    <row r="214" spans="1:34" s="108" customFormat="1" ht="16.5" customHeight="1">
      <c r="A214" s="531"/>
      <c r="B214" s="574" t="s">
        <v>1758</v>
      </c>
      <c r="C214" s="531" t="s">
        <v>1759</v>
      </c>
      <c r="D214" s="527">
        <v>75</v>
      </c>
      <c r="E214" s="526"/>
      <c r="F214" s="526"/>
      <c r="G214" s="527">
        <v>75</v>
      </c>
      <c r="H214" s="527">
        <v>69.2</v>
      </c>
      <c r="I214" s="526"/>
      <c r="J214" s="526"/>
      <c r="K214" s="527">
        <v>69.2</v>
      </c>
      <c r="L214" s="1230">
        <v>97.96882380727443</v>
      </c>
      <c r="M214" s="527">
        <v>14.352079999999999</v>
      </c>
      <c r="N214" s="527" t="s">
        <v>668</v>
      </c>
      <c r="O214" s="526"/>
      <c r="P214" s="526"/>
      <c r="Q214" s="526"/>
      <c r="R214" s="526"/>
      <c r="S214" s="500">
        <v>2014.8</v>
      </c>
      <c r="T214" s="1186">
        <v>5729</v>
      </c>
      <c r="U214" s="500" t="s">
        <v>287</v>
      </c>
      <c r="V214" s="500" t="s">
        <v>798</v>
      </c>
      <c r="W214" s="500" t="s">
        <v>864</v>
      </c>
      <c r="X214" s="500" t="s">
        <v>646</v>
      </c>
      <c r="Y214" s="528" t="s">
        <v>646</v>
      </c>
      <c r="Z214" s="525"/>
      <c r="AA214" s="109"/>
      <c r="AB214" s="102"/>
      <c r="AC214" s="102"/>
      <c r="AD214" s="102"/>
      <c r="AE214" s="102"/>
      <c r="AF214" s="102"/>
      <c r="AG214" s="102"/>
      <c r="AH214" s="102"/>
    </row>
    <row r="215" spans="1:34" s="108" customFormat="1" ht="16.5" customHeight="1">
      <c r="A215" s="1223"/>
      <c r="B215" s="1222" t="s">
        <v>1200</v>
      </c>
      <c r="C215" s="1223" t="s">
        <v>1760</v>
      </c>
      <c r="D215" s="1206">
        <v>60</v>
      </c>
      <c r="E215" s="1204"/>
      <c r="F215" s="1204"/>
      <c r="G215" s="1206">
        <v>60</v>
      </c>
      <c r="H215" s="1206">
        <v>55.6</v>
      </c>
      <c r="I215" s="1204"/>
      <c r="J215" s="1204"/>
      <c r="K215" s="1206">
        <v>55.6</v>
      </c>
      <c r="L215" s="1232">
        <v>98.03921568627452</v>
      </c>
      <c r="M215" s="1206">
        <v>10.286</v>
      </c>
      <c r="N215" s="1206" t="s">
        <v>668</v>
      </c>
      <c r="O215" s="1204"/>
      <c r="P215" s="1204"/>
      <c r="Q215" s="1204"/>
      <c r="R215" s="1204"/>
      <c r="S215" s="529">
        <v>2016.8</v>
      </c>
      <c r="T215" s="1203"/>
      <c r="U215" s="529" t="s">
        <v>287</v>
      </c>
      <c r="V215" s="529" t="s">
        <v>798</v>
      </c>
      <c r="W215" s="529" t="s">
        <v>864</v>
      </c>
      <c r="X215" s="529" t="s">
        <v>646</v>
      </c>
      <c r="Y215" s="1208" t="s">
        <v>646</v>
      </c>
      <c r="Z215" s="1202"/>
      <c r="AA215" s="102"/>
      <c r="AB215" s="102"/>
      <c r="AC215" s="102"/>
      <c r="AD215" s="102"/>
      <c r="AE215" s="102"/>
      <c r="AF215" s="102"/>
      <c r="AG215" s="102"/>
      <c r="AH215" s="102"/>
    </row>
    <row r="216" spans="1:34" s="108" customFormat="1" ht="16.5" customHeight="1">
      <c r="A216" s="1257" t="s">
        <v>831</v>
      </c>
      <c r="B216" s="1258" t="s">
        <v>1761</v>
      </c>
      <c r="C216" s="1259" t="s">
        <v>832</v>
      </c>
      <c r="D216" s="1260">
        <v>27000</v>
      </c>
      <c r="E216" s="1261"/>
      <c r="F216" s="1261"/>
      <c r="G216" s="1260">
        <v>27000</v>
      </c>
      <c r="H216" s="1260">
        <v>14295</v>
      </c>
      <c r="I216" s="1261"/>
      <c r="J216" s="1261"/>
      <c r="K216" s="1260">
        <v>14295</v>
      </c>
      <c r="L216" s="1262">
        <v>99.40397350993378</v>
      </c>
      <c r="M216" s="1263">
        <v>4656.4022</v>
      </c>
      <c r="N216" s="1264" t="s">
        <v>1791</v>
      </c>
      <c r="O216" s="1264">
        <v>0</v>
      </c>
      <c r="P216" s="1261">
        <v>0</v>
      </c>
      <c r="Q216" s="1264">
        <v>8099.4</v>
      </c>
      <c r="R216" s="1261">
        <v>0</v>
      </c>
      <c r="S216" s="1257" t="s">
        <v>865</v>
      </c>
      <c r="T216" s="1260">
        <v>38617</v>
      </c>
      <c r="U216" s="1257" t="s">
        <v>287</v>
      </c>
      <c r="V216" s="1257" t="s">
        <v>798</v>
      </c>
      <c r="W216" s="1257" t="s">
        <v>867</v>
      </c>
      <c r="X216" s="1257" t="s">
        <v>864</v>
      </c>
      <c r="Y216" s="1265" t="s">
        <v>646</v>
      </c>
      <c r="Z216" s="1266" t="s">
        <v>262</v>
      </c>
      <c r="AA216" s="102"/>
      <c r="AB216" s="102"/>
      <c r="AC216" s="102"/>
      <c r="AD216" s="102"/>
      <c r="AE216" s="102"/>
      <c r="AF216" s="102"/>
      <c r="AG216" s="102"/>
      <c r="AH216" s="102"/>
    </row>
    <row r="217" spans="1:34" s="108" customFormat="1" ht="16.5" customHeight="1">
      <c r="A217" s="500" t="s">
        <v>833</v>
      </c>
      <c r="B217" s="574" t="s">
        <v>1762</v>
      </c>
      <c r="C217" s="531" t="s">
        <v>834</v>
      </c>
      <c r="D217" s="1186">
        <v>30000</v>
      </c>
      <c r="E217" s="526"/>
      <c r="F217" s="526"/>
      <c r="G217" s="527">
        <v>30000</v>
      </c>
      <c r="H217" s="1186">
        <v>21530</v>
      </c>
      <c r="I217" s="526"/>
      <c r="J217" s="526"/>
      <c r="K217" s="527">
        <v>21530</v>
      </c>
      <c r="L217" s="1230">
        <v>99.16447764028231</v>
      </c>
      <c r="M217" s="527">
        <v>6553.936166029145</v>
      </c>
      <c r="N217" s="527" t="s">
        <v>652</v>
      </c>
      <c r="O217" s="527">
        <v>91</v>
      </c>
      <c r="P217" s="526"/>
      <c r="Q217" s="526"/>
      <c r="R217" s="526"/>
      <c r="S217" s="500" t="s">
        <v>1792</v>
      </c>
      <c r="T217" s="1186">
        <v>78656</v>
      </c>
      <c r="U217" s="500" t="s">
        <v>287</v>
      </c>
      <c r="V217" s="500" t="s">
        <v>798</v>
      </c>
      <c r="W217" s="500" t="s">
        <v>868</v>
      </c>
      <c r="X217" s="500" t="s">
        <v>655</v>
      </c>
      <c r="Y217" s="528" t="s">
        <v>98</v>
      </c>
      <c r="Z217" s="525" t="s">
        <v>272</v>
      </c>
      <c r="AA217" s="102"/>
      <c r="AB217" s="102"/>
      <c r="AC217" s="102"/>
      <c r="AD217" s="102"/>
      <c r="AE217" s="102"/>
      <c r="AF217" s="102"/>
      <c r="AG217" s="102"/>
      <c r="AH217" s="102"/>
    </row>
    <row r="218" spans="1:34" s="108" customFormat="1" ht="24.75" customHeight="1">
      <c r="A218" s="500" t="s">
        <v>560</v>
      </c>
      <c r="B218" s="574" t="s">
        <v>1763</v>
      </c>
      <c r="C218" s="531" t="s">
        <v>835</v>
      </c>
      <c r="D218" s="1186">
        <v>22800</v>
      </c>
      <c r="E218" s="526"/>
      <c r="F218" s="526"/>
      <c r="G218" s="1186">
        <v>22800</v>
      </c>
      <c r="H218" s="1186">
        <v>11377</v>
      </c>
      <c r="I218" s="526"/>
      <c r="J218" s="526"/>
      <c r="K218" s="1186">
        <v>11377</v>
      </c>
      <c r="L218" s="1230">
        <v>98.69978653211722</v>
      </c>
      <c r="M218" s="527">
        <v>1242.0762393442624</v>
      </c>
      <c r="N218" s="1267" t="s">
        <v>1793</v>
      </c>
      <c r="O218" s="526"/>
      <c r="P218" s="526"/>
      <c r="Q218" s="526"/>
      <c r="R218" s="526"/>
      <c r="S218" s="500" t="s">
        <v>1794</v>
      </c>
      <c r="T218" s="1186">
        <v>19664</v>
      </c>
      <c r="U218" s="500" t="s">
        <v>287</v>
      </c>
      <c r="V218" s="500" t="s">
        <v>798</v>
      </c>
      <c r="W218" s="500" t="s">
        <v>655</v>
      </c>
      <c r="X218" s="500" t="s">
        <v>655</v>
      </c>
      <c r="Y218" s="528" t="s">
        <v>98</v>
      </c>
      <c r="Z218" s="525"/>
      <c r="AA218" s="102"/>
      <c r="AB218" s="102"/>
      <c r="AC218" s="102"/>
      <c r="AD218" s="102"/>
      <c r="AE218" s="102"/>
      <c r="AF218" s="102"/>
      <c r="AG218" s="102"/>
      <c r="AH218" s="102"/>
    </row>
    <row r="219" spans="1:34" s="108" customFormat="1" ht="16.5" customHeight="1">
      <c r="A219" s="500" t="s">
        <v>1261</v>
      </c>
      <c r="B219" s="574" t="s">
        <v>1764</v>
      </c>
      <c r="C219" s="531" t="s">
        <v>836</v>
      </c>
      <c r="D219" s="1186">
        <v>3500</v>
      </c>
      <c r="E219" s="526"/>
      <c r="F219" s="526"/>
      <c r="G219" s="1186">
        <v>3500</v>
      </c>
      <c r="H219" s="1186">
        <v>2488</v>
      </c>
      <c r="I219" s="526"/>
      <c r="J219" s="526"/>
      <c r="K219" s="1186">
        <v>2488</v>
      </c>
      <c r="L219" s="1230">
        <v>97.94805194805195</v>
      </c>
      <c r="M219" s="527">
        <v>535.8591</v>
      </c>
      <c r="N219" s="527" t="s">
        <v>869</v>
      </c>
      <c r="O219" s="526"/>
      <c r="P219" s="526"/>
      <c r="Q219" s="526"/>
      <c r="R219" s="526"/>
      <c r="S219" s="500" t="s">
        <v>1795</v>
      </c>
      <c r="T219" s="1186">
        <v>31741</v>
      </c>
      <c r="U219" s="500" t="s">
        <v>287</v>
      </c>
      <c r="V219" s="500" t="s">
        <v>798</v>
      </c>
      <c r="W219" s="500" t="s">
        <v>870</v>
      </c>
      <c r="X219" s="500" t="s">
        <v>655</v>
      </c>
      <c r="Y219" s="528" t="s">
        <v>98</v>
      </c>
      <c r="Z219" s="525"/>
      <c r="AA219" s="109"/>
      <c r="AB219" s="102"/>
      <c r="AC219" s="102"/>
      <c r="AD219" s="102"/>
      <c r="AE219" s="102"/>
      <c r="AF219" s="102"/>
      <c r="AG219" s="102"/>
      <c r="AH219" s="102"/>
    </row>
    <row r="220" spans="1:34" s="108" customFormat="1" ht="16.5" customHeight="1">
      <c r="A220" s="531"/>
      <c r="B220" s="574" t="s">
        <v>1765</v>
      </c>
      <c r="C220" s="531" t="s">
        <v>837</v>
      </c>
      <c r="D220" s="1186">
        <v>3500</v>
      </c>
      <c r="E220" s="526"/>
      <c r="F220" s="526"/>
      <c r="G220" s="1186">
        <v>3500</v>
      </c>
      <c r="H220" s="1186">
        <v>2526</v>
      </c>
      <c r="I220" s="526"/>
      <c r="J220" s="526"/>
      <c r="K220" s="1186">
        <v>2526</v>
      </c>
      <c r="L220" s="1230">
        <v>99.03459661211599</v>
      </c>
      <c r="M220" s="527">
        <v>599.501375</v>
      </c>
      <c r="N220" s="527" t="s">
        <v>871</v>
      </c>
      <c r="O220" s="526"/>
      <c r="P220" s="526"/>
      <c r="Q220" s="526"/>
      <c r="R220" s="526"/>
      <c r="S220" s="500" t="s">
        <v>1796</v>
      </c>
      <c r="T220" s="1186">
        <v>32237</v>
      </c>
      <c r="U220" s="500" t="s">
        <v>287</v>
      </c>
      <c r="V220" s="500"/>
      <c r="W220" s="500" t="s">
        <v>872</v>
      </c>
      <c r="X220" s="500" t="s">
        <v>655</v>
      </c>
      <c r="Y220" s="528" t="s">
        <v>98</v>
      </c>
      <c r="Z220" s="525"/>
      <c r="AA220" s="109"/>
      <c r="AB220" s="102"/>
      <c r="AC220" s="102"/>
      <c r="AD220" s="102"/>
      <c r="AE220" s="102"/>
      <c r="AF220" s="102"/>
      <c r="AG220" s="102"/>
      <c r="AH220" s="102"/>
    </row>
    <row r="221" spans="1:34" s="108" customFormat="1" ht="16.5" customHeight="1">
      <c r="A221" s="531"/>
      <c r="B221" s="574" t="s">
        <v>1766</v>
      </c>
      <c r="C221" s="531" t="s">
        <v>838</v>
      </c>
      <c r="D221" s="1186">
        <v>1500</v>
      </c>
      <c r="E221" s="526"/>
      <c r="F221" s="526"/>
      <c r="G221" s="1186">
        <v>1500</v>
      </c>
      <c r="H221" s="1186">
        <v>1142</v>
      </c>
      <c r="I221" s="526"/>
      <c r="J221" s="526"/>
      <c r="K221" s="1186">
        <v>1142</v>
      </c>
      <c r="L221" s="1230">
        <v>98.87949260042284</v>
      </c>
      <c r="M221" s="527">
        <v>298.8603</v>
      </c>
      <c r="N221" s="527" t="s">
        <v>871</v>
      </c>
      <c r="O221" s="526"/>
      <c r="P221" s="526"/>
      <c r="Q221" s="526"/>
      <c r="R221" s="526"/>
      <c r="S221" s="500" t="s">
        <v>1796</v>
      </c>
      <c r="T221" s="1186">
        <v>15677</v>
      </c>
      <c r="U221" s="500" t="s">
        <v>287</v>
      </c>
      <c r="V221" s="500"/>
      <c r="W221" s="500" t="s">
        <v>872</v>
      </c>
      <c r="X221" s="500" t="s">
        <v>655</v>
      </c>
      <c r="Y221" s="528" t="s">
        <v>98</v>
      </c>
      <c r="Z221" s="525"/>
      <c r="AA221" s="109"/>
      <c r="AB221" s="102"/>
      <c r="AC221" s="102"/>
      <c r="AD221" s="102"/>
      <c r="AE221" s="102"/>
      <c r="AF221" s="102"/>
      <c r="AG221" s="102"/>
      <c r="AH221" s="102"/>
    </row>
    <row r="222" spans="1:34" s="108" customFormat="1" ht="16.5" customHeight="1">
      <c r="A222" s="531"/>
      <c r="B222" s="574" t="s">
        <v>1767</v>
      </c>
      <c r="C222" s="531" t="s">
        <v>839</v>
      </c>
      <c r="D222" s="1186">
        <v>700</v>
      </c>
      <c r="E222" s="526"/>
      <c r="F222" s="526"/>
      <c r="G222" s="1186">
        <v>700</v>
      </c>
      <c r="H222" s="1186">
        <v>461</v>
      </c>
      <c r="I222" s="526"/>
      <c r="J222" s="526"/>
      <c r="K222" s="1186">
        <v>461</v>
      </c>
      <c r="L222" s="1230">
        <v>99.09678424044226</v>
      </c>
      <c r="M222" s="527">
        <v>106.90679999999999</v>
      </c>
      <c r="N222" s="527" t="s">
        <v>871</v>
      </c>
      <c r="O222" s="526"/>
      <c r="P222" s="526"/>
      <c r="Q222" s="526"/>
      <c r="R222" s="526"/>
      <c r="S222" s="500" t="s">
        <v>1796</v>
      </c>
      <c r="T222" s="1186">
        <v>8954</v>
      </c>
      <c r="U222" s="500" t="s">
        <v>287</v>
      </c>
      <c r="V222" s="500"/>
      <c r="W222" s="500" t="s">
        <v>873</v>
      </c>
      <c r="X222" s="500" t="s">
        <v>655</v>
      </c>
      <c r="Y222" s="528" t="s">
        <v>98</v>
      </c>
      <c r="Z222" s="525"/>
      <c r="AA222" s="109"/>
      <c r="AB222" s="102"/>
      <c r="AC222" s="102"/>
      <c r="AD222" s="102"/>
      <c r="AE222" s="102"/>
      <c r="AF222" s="102"/>
      <c r="AG222" s="102"/>
      <c r="AH222" s="102"/>
    </row>
    <row r="223" spans="1:34" s="108" customFormat="1" ht="16.5" customHeight="1">
      <c r="A223" s="531"/>
      <c r="B223" s="574" t="s">
        <v>1768</v>
      </c>
      <c r="C223" s="531" t="s">
        <v>840</v>
      </c>
      <c r="D223" s="1186">
        <v>600</v>
      </c>
      <c r="E223" s="526"/>
      <c r="F223" s="526"/>
      <c r="G223" s="1186">
        <v>600</v>
      </c>
      <c r="H223" s="1186">
        <v>9.1</v>
      </c>
      <c r="I223" s="526"/>
      <c r="J223" s="526"/>
      <c r="K223" s="1186">
        <v>9.1</v>
      </c>
      <c r="L223" s="1230">
        <v>97.45403967102081</v>
      </c>
      <c r="M223" s="527">
        <v>1.2220541666666669</v>
      </c>
      <c r="N223" s="527" t="s">
        <v>874</v>
      </c>
      <c r="O223" s="526"/>
      <c r="P223" s="526"/>
      <c r="Q223" s="526"/>
      <c r="R223" s="526"/>
      <c r="S223" s="500" t="s">
        <v>1797</v>
      </c>
      <c r="T223" s="526">
        <v>1400</v>
      </c>
      <c r="U223" s="500" t="s">
        <v>287</v>
      </c>
      <c r="V223" s="500" t="s">
        <v>798</v>
      </c>
      <c r="W223" s="500" t="s">
        <v>655</v>
      </c>
      <c r="X223" s="500" t="s">
        <v>655</v>
      </c>
      <c r="Y223" s="528" t="s">
        <v>98</v>
      </c>
      <c r="Z223" s="525"/>
      <c r="AA223" s="109"/>
      <c r="AB223" s="102"/>
      <c r="AC223" s="102"/>
      <c r="AD223" s="102"/>
      <c r="AE223" s="102"/>
      <c r="AF223" s="102"/>
      <c r="AG223" s="102"/>
      <c r="AH223" s="102"/>
    </row>
    <row r="224" spans="1:34" s="108" customFormat="1" ht="16.5" customHeight="1">
      <c r="A224" s="531"/>
      <c r="B224" s="574" t="s">
        <v>1769</v>
      </c>
      <c r="C224" s="531" t="s">
        <v>841</v>
      </c>
      <c r="D224" s="1186">
        <v>440</v>
      </c>
      <c r="E224" s="526"/>
      <c r="F224" s="526"/>
      <c r="G224" s="1186">
        <v>440</v>
      </c>
      <c r="H224" s="1186">
        <v>60.7</v>
      </c>
      <c r="I224" s="526"/>
      <c r="J224" s="526"/>
      <c r="K224" s="1186">
        <v>60.7</v>
      </c>
      <c r="L224" s="1230">
        <v>97.68541043998053</v>
      </c>
      <c r="M224" s="527">
        <v>14.217963333333334</v>
      </c>
      <c r="N224" s="527" t="s">
        <v>861</v>
      </c>
      <c r="O224" s="526"/>
      <c r="P224" s="526"/>
      <c r="Q224" s="526"/>
      <c r="R224" s="526"/>
      <c r="S224" s="500" t="s">
        <v>1797</v>
      </c>
      <c r="T224" s="526">
        <v>1300</v>
      </c>
      <c r="U224" s="500" t="s">
        <v>287</v>
      </c>
      <c r="V224" s="500" t="s">
        <v>798</v>
      </c>
      <c r="W224" s="500" t="s">
        <v>655</v>
      </c>
      <c r="X224" s="500" t="s">
        <v>655</v>
      </c>
      <c r="Y224" s="528" t="s">
        <v>98</v>
      </c>
      <c r="Z224" s="525"/>
      <c r="AA224" s="109"/>
      <c r="AB224" s="102"/>
      <c r="AC224" s="102"/>
      <c r="AD224" s="102"/>
      <c r="AE224" s="102"/>
      <c r="AF224" s="102"/>
      <c r="AG224" s="102"/>
      <c r="AH224" s="102"/>
    </row>
    <row r="225" spans="1:34" s="108" customFormat="1" ht="16.5" customHeight="1">
      <c r="A225" s="531"/>
      <c r="B225" s="574" t="s">
        <v>1770</v>
      </c>
      <c r="C225" s="531" t="s">
        <v>842</v>
      </c>
      <c r="D225" s="1186">
        <v>340</v>
      </c>
      <c r="E225" s="526"/>
      <c r="F225" s="526"/>
      <c r="G225" s="1186">
        <v>340</v>
      </c>
      <c r="H225" s="1186">
        <v>67.6</v>
      </c>
      <c r="I225" s="526"/>
      <c r="J225" s="526"/>
      <c r="K225" s="1186">
        <v>67.6</v>
      </c>
      <c r="L225" s="1230">
        <v>98.29839577674132</v>
      </c>
      <c r="M225" s="527">
        <v>10.804170000000001</v>
      </c>
      <c r="N225" s="527" t="s">
        <v>728</v>
      </c>
      <c r="O225" s="526"/>
      <c r="P225" s="526"/>
      <c r="Q225" s="526"/>
      <c r="R225" s="526"/>
      <c r="S225" s="500" t="s">
        <v>1798</v>
      </c>
      <c r="T225" s="526">
        <v>2075</v>
      </c>
      <c r="U225" s="500" t="s">
        <v>287</v>
      </c>
      <c r="V225" s="500" t="s">
        <v>798</v>
      </c>
      <c r="W225" s="500" t="s">
        <v>875</v>
      </c>
      <c r="X225" s="500" t="s">
        <v>655</v>
      </c>
      <c r="Y225" s="528" t="s">
        <v>98</v>
      </c>
      <c r="Z225" s="525"/>
      <c r="AA225" s="109"/>
      <c r="AB225" s="102"/>
      <c r="AC225" s="102"/>
      <c r="AD225" s="102"/>
      <c r="AE225" s="102"/>
      <c r="AF225" s="102"/>
      <c r="AG225" s="102"/>
      <c r="AH225" s="102"/>
    </row>
    <row r="226" spans="1:34" s="108" customFormat="1" ht="16.5" customHeight="1">
      <c r="A226" s="531"/>
      <c r="B226" s="574" t="s">
        <v>1771</v>
      </c>
      <c r="C226" s="531" t="s">
        <v>843</v>
      </c>
      <c r="D226" s="1186">
        <v>30</v>
      </c>
      <c r="E226" s="526"/>
      <c r="F226" s="526"/>
      <c r="G226" s="1186">
        <v>30</v>
      </c>
      <c r="H226" s="1186">
        <v>4.9</v>
      </c>
      <c r="I226" s="526"/>
      <c r="J226" s="526"/>
      <c r="K226" s="1186">
        <v>4.9</v>
      </c>
      <c r="L226" s="1230">
        <v>98.22226274045035</v>
      </c>
      <c r="M226" s="527">
        <v>0.8798766666666668</v>
      </c>
      <c r="N226" s="527" t="s">
        <v>728</v>
      </c>
      <c r="O226" s="526"/>
      <c r="P226" s="526"/>
      <c r="Q226" s="526"/>
      <c r="R226" s="526"/>
      <c r="S226" s="500" t="s">
        <v>1799</v>
      </c>
      <c r="T226" s="526">
        <v>151</v>
      </c>
      <c r="U226" s="500" t="s">
        <v>287</v>
      </c>
      <c r="V226" s="500" t="s">
        <v>798</v>
      </c>
      <c r="W226" s="500" t="s">
        <v>655</v>
      </c>
      <c r="X226" s="500" t="s">
        <v>655</v>
      </c>
      <c r="Y226" s="528" t="s">
        <v>98</v>
      </c>
      <c r="Z226" s="525"/>
      <c r="AA226" s="109"/>
      <c r="AB226" s="102"/>
      <c r="AC226" s="102"/>
      <c r="AD226" s="102"/>
      <c r="AE226" s="102"/>
      <c r="AF226" s="102"/>
      <c r="AG226" s="102"/>
      <c r="AH226" s="102"/>
    </row>
    <row r="227" spans="1:34" s="108" customFormat="1" ht="16.5" customHeight="1">
      <c r="A227" s="531"/>
      <c r="B227" s="574" t="s">
        <v>1772</v>
      </c>
      <c r="C227" s="531" t="s">
        <v>844</v>
      </c>
      <c r="D227" s="527">
        <v>120</v>
      </c>
      <c r="E227" s="526"/>
      <c r="F227" s="526"/>
      <c r="G227" s="527">
        <v>120</v>
      </c>
      <c r="H227" s="527">
        <v>75</v>
      </c>
      <c r="I227" s="526"/>
      <c r="J227" s="526"/>
      <c r="K227" s="527">
        <v>75</v>
      </c>
      <c r="L227" s="1230">
        <v>97.9732795563398</v>
      </c>
      <c r="M227" s="527">
        <v>12.145625</v>
      </c>
      <c r="N227" s="527" t="s">
        <v>876</v>
      </c>
      <c r="O227" s="526"/>
      <c r="P227" s="526"/>
      <c r="Q227" s="526"/>
      <c r="R227" s="526"/>
      <c r="S227" s="500" t="s">
        <v>817</v>
      </c>
      <c r="T227" s="526">
        <v>415</v>
      </c>
      <c r="U227" s="500" t="s">
        <v>877</v>
      </c>
      <c r="V227" s="500" t="s">
        <v>850</v>
      </c>
      <c r="W227" s="500" t="s">
        <v>655</v>
      </c>
      <c r="X227" s="500" t="s">
        <v>655</v>
      </c>
      <c r="Y227" s="528" t="s">
        <v>98</v>
      </c>
      <c r="Z227" s="525"/>
      <c r="AA227" s="102"/>
      <c r="AB227" s="102"/>
      <c r="AC227" s="102"/>
      <c r="AD227" s="102"/>
      <c r="AE227" s="102"/>
      <c r="AF227" s="102"/>
      <c r="AG227" s="102"/>
      <c r="AH227" s="102"/>
    </row>
    <row r="228" spans="1:34" s="108" customFormat="1" ht="16.5" customHeight="1">
      <c r="A228" s="531"/>
      <c r="B228" s="574" t="s">
        <v>1773</v>
      </c>
      <c r="C228" s="531" t="s">
        <v>1774</v>
      </c>
      <c r="D228" s="527">
        <v>20</v>
      </c>
      <c r="E228" s="526"/>
      <c r="F228" s="527">
        <v>20</v>
      </c>
      <c r="G228" s="526"/>
      <c r="H228" s="526">
        <v>0</v>
      </c>
      <c r="I228" s="526"/>
      <c r="J228" s="526"/>
      <c r="K228" s="526"/>
      <c r="L228" s="1230">
        <v>94.98843484965305</v>
      </c>
      <c r="M228" s="526">
        <v>0</v>
      </c>
      <c r="N228" s="527" t="s">
        <v>878</v>
      </c>
      <c r="O228" s="526"/>
      <c r="P228" s="526"/>
      <c r="Q228" s="526"/>
      <c r="R228" s="526"/>
      <c r="S228" s="500" t="s">
        <v>1800</v>
      </c>
      <c r="T228" s="526">
        <v>263</v>
      </c>
      <c r="U228" s="500" t="s">
        <v>287</v>
      </c>
      <c r="V228" s="500" t="s">
        <v>850</v>
      </c>
      <c r="W228" s="500" t="s">
        <v>655</v>
      </c>
      <c r="X228" s="500" t="s">
        <v>655</v>
      </c>
      <c r="Y228" s="528" t="s">
        <v>98</v>
      </c>
      <c r="Z228" s="525"/>
      <c r="AA228" s="102"/>
      <c r="AB228" s="102"/>
      <c r="AC228" s="102"/>
      <c r="AD228" s="102"/>
      <c r="AE228" s="102"/>
      <c r="AF228" s="102"/>
      <c r="AG228" s="102"/>
      <c r="AH228" s="102"/>
    </row>
    <row r="229" spans="1:34" s="108" customFormat="1" ht="16.5" customHeight="1">
      <c r="A229" s="531"/>
      <c r="B229" s="574" t="s">
        <v>1775</v>
      </c>
      <c r="C229" s="531" t="s">
        <v>845</v>
      </c>
      <c r="D229" s="527">
        <v>22</v>
      </c>
      <c r="E229" s="526"/>
      <c r="F229" s="527">
        <v>22</v>
      </c>
      <c r="G229" s="526"/>
      <c r="H229" s="526">
        <v>0</v>
      </c>
      <c r="I229" s="526"/>
      <c r="J229" s="526"/>
      <c r="K229" s="526"/>
      <c r="L229" s="1230">
        <v>94.75683890577507</v>
      </c>
      <c r="M229" s="526">
        <v>0</v>
      </c>
      <c r="N229" s="527" t="s">
        <v>878</v>
      </c>
      <c r="O229" s="526"/>
      <c r="P229" s="526"/>
      <c r="Q229" s="526"/>
      <c r="R229" s="526"/>
      <c r="S229" s="500" t="s">
        <v>1801</v>
      </c>
      <c r="T229" s="526">
        <v>222</v>
      </c>
      <c r="U229" s="500" t="s">
        <v>287</v>
      </c>
      <c r="V229" s="500" t="s">
        <v>850</v>
      </c>
      <c r="W229" s="500" t="s">
        <v>655</v>
      </c>
      <c r="X229" s="500" t="s">
        <v>655</v>
      </c>
      <c r="Y229" s="528" t="s">
        <v>98</v>
      </c>
      <c r="Z229" s="525"/>
      <c r="AA229" s="102"/>
      <c r="AB229" s="102"/>
      <c r="AC229" s="102"/>
      <c r="AD229" s="102"/>
      <c r="AE229" s="102"/>
      <c r="AF229" s="102"/>
      <c r="AG229" s="102"/>
      <c r="AH229" s="102"/>
    </row>
    <row r="230" spans="1:34" s="108" customFormat="1" ht="16.5" customHeight="1">
      <c r="A230" s="531"/>
      <c r="B230" s="574" t="s">
        <v>1776</v>
      </c>
      <c r="C230" s="531" t="s">
        <v>846</v>
      </c>
      <c r="D230" s="527">
        <v>34</v>
      </c>
      <c r="E230" s="526"/>
      <c r="F230" s="527">
        <v>34</v>
      </c>
      <c r="G230" s="526"/>
      <c r="H230" s="526">
        <v>0</v>
      </c>
      <c r="I230" s="526"/>
      <c r="J230" s="526"/>
      <c r="K230" s="526"/>
      <c r="L230" s="1230">
        <v>93.64089775561098</v>
      </c>
      <c r="M230" s="526">
        <v>0</v>
      </c>
      <c r="N230" s="527" t="s">
        <v>879</v>
      </c>
      <c r="O230" s="526"/>
      <c r="P230" s="526"/>
      <c r="Q230" s="526"/>
      <c r="R230" s="526"/>
      <c r="S230" s="500" t="s">
        <v>1802</v>
      </c>
      <c r="T230" s="526">
        <v>70</v>
      </c>
      <c r="U230" s="500" t="s">
        <v>877</v>
      </c>
      <c r="V230" s="500" t="s">
        <v>850</v>
      </c>
      <c r="W230" s="500" t="s">
        <v>655</v>
      </c>
      <c r="X230" s="500" t="s">
        <v>655</v>
      </c>
      <c r="Y230" s="528" t="s">
        <v>98</v>
      </c>
      <c r="Z230" s="525"/>
      <c r="AA230" s="102"/>
      <c r="AB230" s="102"/>
      <c r="AC230" s="102"/>
      <c r="AD230" s="102"/>
      <c r="AE230" s="102"/>
      <c r="AF230" s="102"/>
      <c r="AG230" s="102"/>
      <c r="AH230" s="102"/>
    </row>
    <row r="231" spans="1:34" s="108" customFormat="1" ht="16.5" customHeight="1">
      <c r="A231" s="531"/>
      <c r="B231" s="574" t="s">
        <v>1777</v>
      </c>
      <c r="C231" s="531" t="s">
        <v>847</v>
      </c>
      <c r="D231" s="527">
        <v>20</v>
      </c>
      <c r="E231" s="526"/>
      <c r="F231" s="527">
        <v>20</v>
      </c>
      <c r="G231" s="526"/>
      <c r="H231" s="526">
        <v>0</v>
      </c>
      <c r="I231" s="526"/>
      <c r="J231" s="526"/>
      <c r="K231" s="526"/>
      <c r="L231" s="1230">
        <v>96.00363306085376</v>
      </c>
      <c r="M231" s="526">
        <v>0</v>
      </c>
      <c r="N231" s="527" t="s">
        <v>880</v>
      </c>
      <c r="O231" s="526"/>
      <c r="P231" s="526"/>
      <c r="Q231" s="526"/>
      <c r="R231" s="526"/>
      <c r="S231" s="500" t="s">
        <v>1803</v>
      </c>
      <c r="T231" s="526">
        <v>263</v>
      </c>
      <c r="U231" s="500" t="s">
        <v>877</v>
      </c>
      <c r="V231" s="500" t="s">
        <v>850</v>
      </c>
      <c r="W231" s="500" t="s">
        <v>655</v>
      </c>
      <c r="X231" s="500" t="s">
        <v>655</v>
      </c>
      <c r="Y231" s="528" t="s">
        <v>98</v>
      </c>
      <c r="Z231" s="525"/>
      <c r="AA231" s="102"/>
      <c r="AB231" s="102"/>
      <c r="AC231" s="102"/>
      <c r="AD231" s="102"/>
      <c r="AE231" s="102"/>
      <c r="AF231" s="102"/>
      <c r="AG231" s="102"/>
      <c r="AH231" s="102"/>
    </row>
    <row r="232" spans="1:34" s="108" customFormat="1" ht="16.5" customHeight="1">
      <c r="A232" s="531"/>
      <c r="B232" s="574" t="s">
        <v>1778</v>
      </c>
      <c r="C232" s="531" t="s">
        <v>848</v>
      </c>
      <c r="D232" s="527">
        <v>700</v>
      </c>
      <c r="E232" s="526"/>
      <c r="F232" s="527"/>
      <c r="G232" s="526">
        <v>700</v>
      </c>
      <c r="H232" s="526">
        <v>205</v>
      </c>
      <c r="I232" s="526"/>
      <c r="J232" s="526">
        <v>205</v>
      </c>
      <c r="K232" s="526"/>
      <c r="L232" s="1230">
        <v>97.45527062326208</v>
      </c>
      <c r="M232" s="526">
        <v>23.709616666666665</v>
      </c>
      <c r="N232" s="527" t="s">
        <v>881</v>
      </c>
      <c r="O232" s="526"/>
      <c r="P232" s="526"/>
      <c r="Q232" s="526"/>
      <c r="R232" s="526"/>
      <c r="S232" s="500" t="s">
        <v>1804</v>
      </c>
      <c r="T232" s="526">
        <v>993</v>
      </c>
      <c r="U232" s="500" t="s">
        <v>286</v>
      </c>
      <c r="V232" s="500" t="s">
        <v>850</v>
      </c>
      <c r="W232" s="500" t="s">
        <v>655</v>
      </c>
      <c r="X232" s="500" t="s">
        <v>655</v>
      </c>
      <c r="Y232" s="528" t="s">
        <v>98</v>
      </c>
      <c r="Z232" s="525"/>
      <c r="AA232" s="102"/>
      <c r="AB232" s="102"/>
      <c r="AC232" s="102"/>
      <c r="AD232" s="102"/>
      <c r="AE232" s="102"/>
      <c r="AF232" s="102"/>
      <c r="AG232" s="102"/>
      <c r="AH232" s="102"/>
    </row>
    <row r="233" spans="1:34" s="112" customFormat="1" ht="16.5" customHeight="1" thickBot="1">
      <c r="A233" s="532"/>
      <c r="B233" s="576" t="s">
        <v>722</v>
      </c>
      <c r="C233" s="532" t="s">
        <v>848</v>
      </c>
      <c r="D233" s="534">
        <v>700</v>
      </c>
      <c r="E233" s="535">
        <v>0</v>
      </c>
      <c r="F233" s="534">
        <v>700</v>
      </c>
      <c r="G233" s="535">
        <v>0</v>
      </c>
      <c r="H233" s="534">
        <v>513</v>
      </c>
      <c r="I233" s="535">
        <v>0</v>
      </c>
      <c r="J233" s="534"/>
      <c r="K233" s="535">
        <v>513</v>
      </c>
      <c r="L233" s="1233">
        <v>98.7204261764245</v>
      </c>
      <c r="M233" s="534">
        <v>109.15905000000001</v>
      </c>
      <c r="N233" s="534" t="s">
        <v>812</v>
      </c>
      <c r="O233" s="535">
        <v>0</v>
      </c>
      <c r="P233" s="535">
        <v>0</v>
      </c>
      <c r="Q233" s="535">
        <v>0</v>
      </c>
      <c r="R233" s="535">
        <v>0</v>
      </c>
      <c r="S233" s="536" t="s">
        <v>882</v>
      </c>
      <c r="T233" s="1234">
        <v>4913</v>
      </c>
      <c r="U233" s="536" t="s">
        <v>286</v>
      </c>
      <c r="V233" s="536" t="s">
        <v>883</v>
      </c>
      <c r="W233" s="536" t="s">
        <v>655</v>
      </c>
      <c r="X233" s="536" t="s">
        <v>655</v>
      </c>
      <c r="Y233" s="537" t="s">
        <v>98</v>
      </c>
      <c r="Z233" s="533"/>
      <c r="AA233" s="98"/>
      <c r="AB233" s="98"/>
      <c r="AC233" s="98"/>
      <c r="AD233" s="111"/>
      <c r="AE233" s="111"/>
      <c r="AF233" s="111"/>
      <c r="AG233" s="111"/>
      <c r="AH233" s="111"/>
    </row>
    <row r="234" spans="1:26" ht="9.75" customHeight="1" thickTop="1">
      <c r="A234" s="577"/>
      <c r="B234" s="578"/>
      <c r="C234" s="578"/>
      <c r="D234" s="607"/>
      <c r="E234" s="588"/>
      <c r="F234" s="588"/>
      <c r="G234" s="607"/>
      <c r="H234" s="607"/>
      <c r="I234" s="588"/>
      <c r="J234" s="588"/>
      <c r="K234" s="607"/>
      <c r="L234" s="607"/>
      <c r="M234" s="575"/>
      <c r="N234" s="578"/>
      <c r="O234" s="588"/>
      <c r="P234" s="588"/>
      <c r="Q234" s="588"/>
      <c r="R234" s="588"/>
      <c r="S234" s="525"/>
      <c r="T234" s="525"/>
      <c r="U234" s="577"/>
      <c r="V234" s="577"/>
      <c r="W234" s="578"/>
      <c r="X234" s="578"/>
      <c r="Y234" s="577"/>
      <c r="Z234" s="578"/>
    </row>
    <row r="235" spans="1:26" ht="12" customHeight="1">
      <c r="A235" s="68" t="s">
        <v>373</v>
      </c>
      <c r="B235" s="539"/>
      <c r="C235" s="540"/>
      <c r="D235" s="541"/>
      <c r="E235" s="541"/>
      <c r="F235" s="541"/>
      <c r="G235" s="541"/>
      <c r="H235" s="541"/>
      <c r="I235" s="54"/>
      <c r="J235" s="54"/>
      <c r="K235" s="54"/>
      <c r="L235" s="542"/>
      <c r="M235" s="542"/>
      <c r="N235" s="542" t="s">
        <v>471</v>
      </c>
      <c r="O235" s="594"/>
      <c r="P235" s="594"/>
      <c r="Q235" s="594"/>
      <c r="R235" s="594"/>
      <c r="S235" s="594"/>
      <c r="T235" s="544"/>
      <c r="U235" s="595"/>
      <c r="V235" s="595"/>
      <c r="W235" s="595"/>
      <c r="X235" s="595"/>
      <c r="Y235" s="595"/>
      <c r="Z235" s="545"/>
    </row>
    <row r="236" spans="1:26" ht="12" customHeight="1">
      <c r="A236" s="939" t="s">
        <v>1805</v>
      </c>
      <c r="B236" s="609"/>
      <c r="C236" s="609"/>
      <c r="D236" s="609"/>
      <c r="E236" s="609"/>
      <c r="F236" s="609"/>
      <c r="G236" s="609"/>
      <c r="H236" s="609"/>
      <c r="I236" s="609"/>
      <c r="J236" s="609"/>
      <c r="K236" s="609"/>
      <c r="L236" s="609"/>
      <c r="M236" s="610"/>
      <c r="N236" s="609"/>
      <c r="O236" s="609"/>
      <c r="P236" s="609"/>
      <c r="Q236" s="609"/>
      <c r="R236" s="609"/>
      <c r="S236" s="609"/>
      <c r="T236" s="609"/>
      <c r="U236" s="609"/>
      <c r="V236" s="609"/>
      <c r="W236" s="609"/>
      <c r="X236" s="609"/>
      <c r="Y236" s="609"/>
      <c r="Z236" s="609"/>
    </row>
  </sheetData>
  <sheetProtection/>
  <mergeCells count="135">
    <mergeCell ref="Z20:Z21"/>
    <mergeCell ref="A20:A21"/>
    <mergeCell ref="S191:S192"/>
    <mergeCell ref="W191:Y193"/>
    <mergeCell ref="D192:G192"/>
    <mergeCell ref="H192:K192"/>
    <mergeCell ref="S193:S195"/>
    <mergeCell ref="M193:M194"/>
    <mergeCell ref="D193:G193"/>
    <mergeCell ref="F194:F195"/>
    <mergeCell ref="P194:P195"/>
    <mergeCell ref="D191:G191"/>
    <mergeCell ref="O191:R191"/>
    <mergeCell ref="E194:E195"/>
    <mergeCell ref="H193:K193"/>
    <mergeCell ref="O192:R192"/>
    <mergeCell ref="G194:G195"/>
    <mergeCell ref="O193:R193"/>
    <mergeCell ref="O194:O195"/>
    <mergeCell ref="R194:R195"/>
    <mergeCell ref="I194:I195"/>
    <mergeCell ref="J194:J195"/>
    <mergeCell ref="K194:K195"/>
    <mergeCell ref="Q194:Q195"/>
    <mergeCell ref="E154:E155"/>
    <mergeCell ref="F154:F155"/>
    <mergeCell ref="G154:G155"/>
    <mergeCell ref="I154:I155"/>
    <mergeCell ref="Q154:Q155"/>
    <mergeCell ref="H191:K191"/>
    <mergeCell ref="D151:G151"/>
    <mergeCell ref="H151:K151"/>
    <mergeCell ref="O151:R151"/>
    <mergeCell ref="K154:K155"/>
    <mergeCell ref="M153:M154"/>
    <mergeCell ref="D152:G152"/>
    <mergeCell ref="H152:K152"/>
    <mergeCell ref="O152:R152"/>
    <mergeCell ref="D153:G153"/>
    <mergeCell ref="H153:K153"/>
    <mergeCell ref="S153:S155"/>
    <mergeCell ref="O153:R153"/>
    <mergeCell ref="R154:R155"/>
    <mergeCell ref="J154:J155"/>
    <mergeCell ref="P154:P155"/>
    <mergeCell ref="H111:K111"/>
    <mergeCell ref="I113:I114"/>
    <mergeCell ref="K113:K114"/>
    <mergeCell ref="R113:R114"/>
    <mergeCell ref="O113:O114"/>
    <mergeCell ref="D111:G111"/>
    <mergeCell ref="D110:G110"/>
    <mergeCell ref="H110:K110"/>
    <mergeCell ref="M112:M113"/>
    <mergeCell ref="J113:J114"/>
    <mergeCell ref="F113:F114"/>
    <mergeCell ref="E113:E114"/>
    <mergeCell ref="D112:G112"/>
    <mergeCell ref="G61:G62"/>
    <mergeCell ref="I61:I62"/>
    <mergeCell ref="D59:G59"/>
    <mergeCell ref="H59:K59"/>
    <mergeCell ref="J61:J62"/>
    <mergeCell ref="K61:K62"/>
    <mergeCell ref="D60:G60"/>
    <mergeCell ref="H60:K60"/>
    <mergeCell ref="H7:K7"/>
    <mergeCell ref="O7:R7"/>
    <mergeCell ref="N55:Z55"/>
    <mergeCell ref="A55:M55"/>
    <mergeCell ref="D58:G58"/>
    <mergeCell ref="S58:S59"/>
    <mergeCell ref="H58:K58"/>
    <mergeCell ref="F9:F10"/>
    <mergeCell ref="G9:G10"/>
    <mergeCell ref="M8:M9"/>
    <mergeCell ref="H6:K6"/>
    <mergeCell ref="O6:R6"/>
    <mergeCell ref="W6:Y8"/>
    <mergeCell ref="H8:K8"/>
    <mergeCell ref="O8:R8"/>
    <mergeCell ref="D8:G8"/>
    <mergeCell ref="S8:S10"/>
    <mergeCell ref="Q9:Q10"/>
    <mergeCell ref="E9:E10"/>
    <mergeCell ref="D7:G7"/>
    <mergeCell ref="O58:R58"/>
    <mergeCell ref="R9:R10"/>
    <mergeCell ref="P9:P10"/>
    <mergeCell ref="O59:R59"/>
    <mergeCell ref="J9:J10"/>
    <mergeCell ref="K9:K10"/>
    <mergeCell ref="O9:O10"/>
    <mergeCell ref="L23:L24"/>
    <mergeCell ref="N23:N24"/>
    <mergeCell ref="A3:M3"/>
    <mergeCell ref="N3:Z3"/>
    <mergeCell ref="S6:S7"/>
    <mergeCell ref="D6:G6"/>
    <mergeCell ref="I9:I10"/>
    <mergeCell ref="H112:K112"/>
    <mergeCell ref="O60:R60"/>
    <mergeCell ref="A107:M107"/>
    <mergeCell ref="S60:S62"/>
    <mergeCell ref="E61:E62"/>
    <mergeCell ref="V23:V24"/>
    <mergeCell ref="U23:U24"/>
    <mergeCell ref="S23:S24"/>
    <mergeCell ref="M60:M61"/>
    <mergeCell ref="P61:P62"/>
    <mergeCell ref="Q113:Q114"/>
    <mergeCell ref="P113:P114"/>
    <mergeCell ref="O112:R112"/>
    <mergeCell ref="S110:S111"/>
    <mergeCell ref="O61:O62"/>
    <mergeCell ref="A148:M148"/>
    <mergeCell ref="N107:Z107"/>
    <mergeCell ref="G113:G114"/>
    <mergeCell ref="A188:M188"/>
    <mergeCell ref="O154:O155"/>
    <mergeCell ref="R61:R62"/>
    <mergeCell ref="O111:R111"/>
    <mergeCell ref="O110:R110"/>
    <mergeCell ref="Q61:Q62"/>
    <mergeCell ref="F61:F62"/>
    <mergeCell ref="S112:S114"/>
    <mergeCell ref="S151:S152"/>
    <mergeCell ref="W151:Y153"/>
    <mergeCell ref="W23:W24"/>
    <mergeCell ref="W110:Y112"/>
    <mergeCell ref="N188:Z188"/>
    <mergeCell ref="N148:Z148"/>
    <mergeCell ref="X23:X24"/>
    <mergeCell ref="Y23:Y24"/>
    <mergeCell ref="W58:Y60"/>
  </mergeCells>
  <printOptions/>
  <pageMargins left="1.141732283464567" right="1.141732283464567" top="1.299212598425197" bottom="1.299212598425197" header="0" footer="0"/>
  <pageSetup firstPageNumber="1" useFirstPageNumber="1" horizontalDpi="300" verticalDpi="300" orientation="portrait" pageOrder="overThenDown" paperSize="9" scale="79" r:id="rId1"/>
  <rowBreaks count="4" manualBreakCount="4">
    <brk id="52" max="25" man="1"/>
    <brk id="104" max="25" man="1"/>
    <brk id="145" max="25" man="1"/>
    <brk id="185" max="25" man="1"/>
  </rowBreaks>
  <colBreaks count="1" manualBreakCount="1">
    <brk id="13" max="2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G295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2.99609375" defaultRowHeight="13.5"/>
  <cols>
    <col min="1" max="1" width="5.4453125" style="123" customWidth="1"/>
    <col min="2" max="2" width="8.21484375" style="124" customWidth="1"/>
    <col min="3" max="3" width="12.77734375" style="124" customWidth="1"/>
    <col min="4" max="4" width="6.99609375" style="124" customWidth="1"/>
    <col min="5" max="5" width="4.77734375" style="124" customWidth="1"/>
    <col min="6" max="8" width="5.99609375" style="124" customWidth="1"/>
    <col min="9" max="9" width="4.77734375" style="124" customWidth="1"/>
    <col min="10" max="11" width="5.99609375" style="124" customWidth="1"/>
    <col min="12" max="12" width="3.99609375" style="124" customWidth="1"/>
    <col min="13" max="13" width="6.99609375" style="123" customWidth="1"/>
    <col min="14" max="14" width="14.77734375" style="124" customWidth="1"/>
    <col min="15" max="18" width="4.5546875" style="124" customWidth="1"/>
    <col min="19" max="19" width="8.77734375" style="124" customWidth="1"/>
    <col min="20" max="20" width="7.5546875" style="124" customWidth="1"/>
    <col min="21" max="21" width="5.99609375" style="124" customWidth="1"/>
    <col min="22" max="22" width="6.5546875" style="124" customWidth="1"/>
    <col min="23" max="24" width="4.77734375" style="124" customWidth="1"/>
    <col min="25" max="25" width="6.5546875" style="124" customWidth="1"/>
    <col min="26" max="26" width="5.99609375" style="124" customWidth="1"/>
    <col min="27" max="27" width="2.99609375" style="123" customWidth="1"/>
    <col min="28" max="16384" width="2.99609375" style="124" customWidth="1"/>
  </cols>
  <sheetData>
    <row r="1" spans="1:26" s="122" customFormat="1" ht="11.25" customHeight="1">
      <c r="A1" s="456" t="s">
        <v>1394</v>
      </c>
      <c r="B1" s="596"/>
      <c r="C1" s="597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7"/>
      <c r="O1" s="596"/>
      <c r="P1" s="596"/>
      <c r="Q1" s="596"/>
      <c r="R1" s="596"/>
      <c r="S1" s="596"/>
      <c r="T1" s="596"/>
      <c r="U1" s="596"/>
      <c r="V1" s="597"/>
      <c r="W1" s="597"/>
      <c r="X1" s="597"/>
      <c r="Y1" s="597"/>
      <c r="Z1" s="459" t="s">
        <v>528</v>
      </c>
    </row>
    <row r="2" spans="1:26" s="88" customFormat="1" ht="12">
      <c r="A2" s="460"/>
      <c r="B2" s="18"/>
      <c r="C2" s="461"/>
      <c r="D2" s="18"/>
      <c r="E2" s="18"/>
      <c r="F2" s="18"/>
      <c r="G2" s="18"/>
      <c r="H2" s="18"/>
      <c r="I2" s="18"/>
      <c r="J2" s="18"/>
      <c r="K2" s="18"/>
      <c r="L2" s="18"/>
      <c r="M2" s="18"/>
      <c r="N2" s="461"/>
      <c r="O2" s="18"/>
      <c r="P2" s="18"/>
      <c r="Q2" s="18"/>
      <c r="R2" s="18"/>
      <c r="S2" s="18"/>
      <c r="T2" s="18"/>
      <c r="U2" s="18"/>
      <c r="V2" s="461"/>
      <c r="W2" s="461"/>
      <c r="X2" s="461"/>
      <c r="Y2" s="461"/>
      <c r="Z2" s="7"/>
    </row>
    <row r="3" spans="1:35" s="92" customFormat="1" ht="18" customHeight="1">
      <c r="A3" s="720" t="s">
        <v>311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 t="s">
        <v>312</v>
      </c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91"/>
      <c r="AB3" s="90"/>
      <c r="AC3" s="90"/>
      <c r="AD3" s="91"/>
      <c r="AE3" s="91"/>
      <c r="AF3" s="91"/>
      <c r="AG3" s="91"/>
      <c r="AH3" s="91"/>
      <c r="AI3" s="89"/>
    </row>
    <row r="4" spans="1:35" s="96" customFormat="1" ht="12" customHeight="1">
      <c r="A4" s="29"/>
      <c r="B4" s="29"/>
      <c r="C4" s="462"/>
      <c r="D4" s="29"/>
      <c r="E4" s="29"/>
      <c r="F4" s="29"/>
      <c r="G4" s="29"/>
      <c r="H4" s="29"/>
      <c r="I4" s="29"/>
      <c r="J4" s="29"/>
      <c r="K4" s="29"/>
      <c r="L4" s="29"/>
      <c r="M4" s="29"/>
      <c r="N4" s="462"/>
      <c r="O4" s="29"/>
      <c r="P4" s="29"/>
      <c r="Q4" s="29"/>
      <c r="R4" s="29"/>
      <c r="S4" s="29"/>
      <c r="T4" s="29"/>
      <c r="U4" s="29"/>
      <c r="V4" s="462"/>
      <c r="W4" s="462"/>
      <c r="X4" s="462"/>
      <c r="Y4" s="462"/>
      <c r="Z4" s="29"/>
      <c r="AA4" s="95"/>
      <c r="AB4" s="94"/>
      <c r="AC4" s="94"/>
      <c r="AD4" s="95"/>
      <c r="AE4" s="95"/>
      <c r="AF4" s="95"/>
      <c r="AG4" s="95"/>
      <c r="AH4" s="95"/>
      <c r="AI4" s="93"/>
    </row>
    <row r="5" spans="1:26" s="88" customFormat="1" ht="12" customHeight="1" thickBot="1">
      <c r="A5" s="12"/>
      <c r="B5" s="13"/>
      <c r="C5" s="463"/>
      <c r="D5" s="13"/>
      <c r="E5" s="13"/>
      <c r="F5" s="13"/>
      <c r="G5" s="13"/>
      <c r="H5" s="13"/>
      <c r="I5" s="13"/>
      <c r="J5" s="13"/>
      <c r="K5" s="13"/>
      <c r="L5" s="13"/>
      <c r="M5" s="13"/>
      <c r="N5" s="463"/>
      <c r="O5" s="13"/>
      <c r="P5" s="13"/>
      <c r="Q5" s="13"/>
      <c r="R5" s="13"/>
      <c r="S5" s="13"/>
      <c r="T5" s="13"/>
      <c r="U5" s="13"/>
      <c r="V5" s="463"/>
      <c r="W5" s="463"/>
      <c r="X5" s="463"/>
      <c r="Y5" s="463"/>
      <c r="Z5" s="464"/>
    </row>
    <row r="6" spans="1:26" s="97" customFormat="1" ht="12" customHeight="1" thickTop="1">
      <c r="A6" s="554"/>
      <c r="B6" s="555"/>
      <c r="C6" s="556"/>
      <c r="D6" s="729" t="s">
        <v>1472</v>
      </c>
      <c r="E6" s="730"/>
      <c r="F6" s="730"/>
      <c r="G6" s="731"/>
      <c r="H6" s="729" t="s">
        <v>1473</v>
      </c>
      <c r="I6" s="730"/>
      <c r="J6" s="730"/>
      <c r="K6" s="731"/>
      <c r="L6" s="557" t="s">
        <v>1474</v>
      </c>
      <c r="M6" s="556" t="s">
        <v>1474</v>
      </c>
      <c r="N6" s="556" t="s">
        <v>1475</v>
      </c>
      <c r="O6" s="729" t="s">
        <v>1476</v>
      </c>
      <c r="P6" s="730"/>
      <c r="Q6" s="730"/>
      <c r="R6" s="731"/>
      <c r="S6" s="704" t="s">
        <v>1477</v>
      </c>
      <c r="T6" s="558" t="s">
        <v>1478</v>
      </c>
      <c r="U6" s="558" t="s">
        <v>1479</v>
      </c>
      <c r="V6" s="556" t="s">
        <v>1504</v>
      </c>
      <c r="W6" s="705" t="s">
        <v>1481</v>
      </c>
      <c r="X6" s="706"/>
      <c r="Y6" s="707"/>
      <c r="Z6" s="470"/>
    </row>
    <row r="7" spans="1:26" s="97" customFormat="1" ht="12" customHeight="1">
      <c r="A7" s="477" t="s">
        <v>1482</v>
      </c>
      <c r="B7" s="479" t="s">
        <v>1483</v>
      </c>
      <c r="C7" s="485" t="s">
        <v>1484</v>
      </c>
      <c r="D7" s="726" t="s">
        <v>2123</v>
      </c>
      <c r="E7" s="727"/>
      <c r="F7" s="727"/>
      <c r="G7" s="728"/>
      <c r="H7" s="726" t="s">
        <v>2123</v>
      </c>
      <c r="I7" s="727"/>
      <c r="J7" s="727"/>
      <c r="K7" s="728"/>
      <c r="L7" s="481" t="s">
        <v>1485</v>
      </c>
      <c r="M7" s="560" t="s">
        <v>1486</v>
      </c>
      <c r="N7" s="485" t="s">
        <v>1487</v>
      </c>
      <c r="O7" s="726"/>
      <c r="P7" s="727"/>
      <c r="Q7" s="727"/>
      <c r="R7" s="728"/>
      <c r="S7" s="702"/>
      <c r="T7" s="560" t="s">
        <v>1488</v>
      </c>
      <c r="U7" s="560" t="s">
        <v>1487</v>
      </c>
      <c r="V7" s="485" t="s">
        <v>1489</v>
      </c>
      <c r="W7" s="714"/>
      <c r="X7" s="715"/>
      <c r="Y7" s="716"/>
      <c r="Z7" s="477" t="s">
        <v>38</v>
      </c>
    </row>
    <row r="8" spans="1:36" s="97" customFormat="1" ht="15" customHeight="1">
      <c r="A8" s="477"/>
      <c r="B8" s="484" t="s">
        <v>1490</v>
      </c>
      <c r="C8" s="485"/>
      <c r="D8" s="726" t="s">
        <v>119</v>
      </c>
      <c r="E8" s="727"/>
      <c r="F8" s="727"/>
      <c r="G8" s="728"/>
      <c r="H8" s="726" t="s">
        <v>120</v>
      </c>
      <c r="I8" s="727"/>
      <c r="J8" s="727"/>
      <c r="K8" s="728"/>
      <c r="L8" s="481" t="s">
        <v>121</v>
      </c>
      <c r="M8" s="702" t="s">
        <v>400</v>
      </c>
      <c r="N8" s="561"/>
      <c r="O8" s="734" t="s">
        <v>122</v>
      </c>
      <c r="P8" s="735"/>
      <c r="Q8" s="735"/>
      <c r="R8" s="736"/>
      <c r="S8" s="702" t="s">
        <v>401</v>
      </c>
      <c r="T8" s="482"/>
      <c r="U8" s="560"/>
      <c r="V8" s="485" t="s">
        <v>1491</v>
      </c>
      <c r="W8" s="717"/>
      <c r="X8" s="718"/>
      <c r="Y8" s="719"/>
      <c r="Z8" s="477"/>
      <c r="AJ8" s="125"/>
    </row>
    <row r="9" spans="1:26" s="97" customFormat="1" ht="12.75" customHeight="1">
      <c r="A9" s="477" t="s">
        <v>1492</v>
      </c>
      <c r="B9" s="484" t="s">
        <v>1471</v>
      </c>
      <c r="C9" s="485" t="s">
        <v>489</v>
      </c>
      <c r="D9" s="562"/>
      <c r="E9" s="732" t="s">
        <v>1493</v>
      </c>
      <c r="F9" s="732" t="s">
        <v>1494</v>
      </c>
      <c r="G9" s="722" t="s">
        <v>1495</v>
      </c>
      <c r="H9" s="479"/>
      <c r="I9" s="732" t="s">
        <v>1493</v>
      </c>
      <c r="J9" s="732" t="s">
        <v>1496</v>
      </c>
      <c r="K9" s="724" t="s">
        <v>1495</v>
      </c>
      <c r="L9" s="481"/>
      <c r="M9" s="733"/>
      <c r="N9" s="563"/>
      <c r="O9" s="724" t="s">
        <v>1497</v>
      </c>
      <c r="P9" s="724" t="s">
        <v>1498</v>
      </c>
      <c r="Q9" s="724" t="s">
        <v>1499</v>
      </c>
      <c r="R9" s="724" t="s">
        <v>1500</v>
      </c>
      <c r="S9" s="702"/>
      <c r="T9" s="482"/>
      <c r="U9" s="560"/>
      <c r="V9" s="564"/>
      <c r="W9" s="564" t="s">
        <v>1501</v>
      </c>
      <c r="X9" s="564" t="s">
        <v>1502</v>
      </c>
      <c r="Y9" s="485" t="s">
        <v>1503</v>
      </c>
      <c r="Z9" s="477" t="s">
        <v>490</v>
      </c>
    </row>
    <row r="10" spans="1:26" s="97" customFormat="1" ht="12.75" customHeight="1">
      <c r="A10" s="565"/>
      <c r="B10" s="445" t="s">
        <v>491</v>
      </c>
      <c r="C10" s="566"/>
      <c r="D10" s="567"/>
      <c r="E10" s="723"/>
      <c r="F10" s="723"/>
      <c r="G10" s="723"/>
      <c r="H10" s="445"/>
      <c r="I10" s="723"/>
      <c r="J10" s="703"/>
      <c r="K10" s="725"/>
      <c r="L10" s="569"/>
      <c r="M10" s="570"/>
      <c r="N10" s="571"/>
      <c r="O10" s="725"/>
      <c r="P10" s="725"/>
      <c r="Q10" s="725"/>
      <c r="R10" s="725"/>
      <c r="S10" s="703"/>
      <c r="T10" s="496"/>
      <c r="U10" s="568"/>
      <c r="V10" s="572"/>
      <c r="W10" s="572"/>
      <c r="X10" s="572"/>
      <c r="Y10" s="573"/>
      <c r="Z10" s="499"/>
    </row>
    <row r="11" spans="1:26" s="101" customFormat="1" ht="16.5" customHeight="1">
      <c r="A11" s="755" t="s">
        <v>1806</v>
      </c>
      <c r="B11" s="649" t="s">
        <v>1807</v>
      </c>
      <c r="C11" s="612"/>
      <c r="D11" s="1268">
        <v>153164</v>
      </c>
      <c r="E11" s="1269">
        <v>0</v>
      </c>
      <c r="F11" s="1268">
        <v>5584</v>
      </c>
      <c r="G11" s="1268">
        <v>147580</v>
      </c>
      <c r="H11" s="1268">
        <v>111593.20000000001</v>
      </c>
      <c r="I11" s="1269">
        <v>2548.8</v>
      </c>
      <c r="J11" s="1268">
        <v>3280.0999999999995</v>
      </c>
      <c r="K11" s="1268">
        <v>105764.30000000002</v>
      </c>
      <c r="L11" s="756" t="s">
        <v>54</v>
      </c>
      <c r="M11" s="1270">
        <v>15309.63281145834</v>
      </c>
      <c r="N11" s="756"/>
      <c r="O11" s="1271">
        <v>166.60000000000002</v>
      </c>
      <c r="P11" s="1271">
        <v>119.8</v>
      </c>
      <c r="Q11" s="1271">
        <v>86.3</v>
      </c>
      <c r="R11" s="1271">
        <v>0</v>
      </c>
      <c r="S11" s="756"/>
      <c r="T11" s="1270">
        <v>778847.57</v>
      </c>
      <c r="U11" s="756"/>
      <c r="V11" s="756"/>
      <c r="W11" s="759"/>
      <c r="X11" s="759"/>
      <c r="Y11" s="757"/>
      <c r="Z11" s="762" t="s">
        <v>494</v>
      </c>
    </row>
    <row r="12" spans="1:26" s="101" customFormat="1" ht="24" customHeight="1">
      <c r="A12" s="755"/>
      <c r="B12" s="1272" t="s">
        <v>1808</v>
      </c>
      <c r="C12" s="611"/>
      <c r="D12" s="1162" t="s">
        <v>1809</v>
      </c>
      <c r="E12" s="1162" t="s">
        <v>884</v>
      </c>
      <c r="F12" s="1162" t="s">
        <v>1810</v>
      </c>
      <c r="G12" s="1162" t="s">
        <v>1811</v>
      </c>
      <c r="H12" s="1162" t="s">
        <v>1812</v>
      </c>
      <c r="I12" s="1162" t="s">
        <v>1813</v>
      </c>
      <c r="J12" s="1162" t="s">
        <v>1814</v>
      </c>
      <c r="K12" s="1162" t="s">
        <v>1815</v>
      </c>
      <c r="L12" s="755"/>
      <c r="M12" s="1162" t="s">
        <v>1816</v>
      </c>
      <c r="N12" s="755"/>
      <c r="O12" s="1162" t="s">
        <v>1817</v>
      </c>
      <c r="P12" s="1162" t="s">
        <v>885</v>
      </c>
      <c r="Q12" s="1162" t="s">
        <v>1818</v>
      </c>
      <c r="R12" s="1162" t="s">
        <v>558</v>
      </c>
      <c r="S12" s="755"/>
      <c r="T12" s="1162" t="s">
        <v>1819</v>
      </c>
      <c r="U12" s="755"/>
      <c r="V12" s="755"/>
      <c r="W12" s="760"/>
      <c r="X12" s="760"/>
      <c r="Y12" s="758"/>
      <c r="Z12" s="763"/>
    </row>
    <row r="13" spans="1:26" s="101" customFormat="1" ht="6" customHeight="1">
      <c r="A13" s="613"/>
      <c r="B13" s="614"/>
      <c r="C13" s="615"/>
      <c r="D13" s="616"/>
      <c r="E13" s="617"/>
      <c r="F13" s="618"/>
      <c r="G13" s="618"/>
      <c r="H13" s="618"/>
      <c r="I13" s="618"/>
      <c r="J13" s="618"/>
      <c r="K13" s="618"/>
      <c r="L13" s="616"/>
      <c r="M13" s="616"/>
      <c r="N13" s="616"/>
      <c r="O13" s="530"/>
      <c r="P13" s="530"/>
      <c r="Q13" s="530"/>
      <c r="R13" s="530"/>
      <c r="S13" s="616"/>
      <c r="T13" s="619"/>
      <c r="U13" s="616"/>
      <c r="V13" s="617"/>
      <c r="W13" s="617"/>
      <c r="X13" s="616"/>
      <c r="Y13" s="620"/>
      <c r="Z13" s="529"/>
    </row>
    <row r="14" spans="1:26" s="101" customFormat="1" ht="15.75" customHeight="1">
      <c r="A14" s="651" t="s">
        <v>886</v>
      </c>
      <c r="B14" s="1273" t="s">
        <v>887</v>
      </c>
      <c r="C14" s="531" t="s">
        <v>1820</v>
      </c>
      <c r="D14" s="1186">
        <v>10000</v>
      </c>
      <c r="E14" s="526"/>
      <c r="F14" s="526"/>
      <c r="G14" s="1186">
        <v>10000</v>
      </c>
      <c r="H14" s="526">
        <v>8246</v>
      </c>
      <c r="I14" s="526"/>
      <c r="J14" s="526"/>
      <c r="K14" s="526">
        <v>8246</v>
      </c>
      <c r="L14" s="1230">
        <v>98.55358316896779</v>
      </c>
      <c r="M14" s="621">
        <v>1246.5684</v>
      </c>
      <c r="N14" s="527" t="s">
        <v>928</v>
      </c>
      <c r="O14" s="1274">
        <v>40.5</v>
      </c>
      <c r="P14" s="1275" t="s">
        <v>646</v>
      </c>
      <c r="Q14" s="1275" t="s">
        <v>1845</v>
      </c>
      <c r="R14" s="1275"/>
      <c r="S14" s="653" t="s">
        <v>1846</v>
      </c>
      <c r="T14" s="1276">
        <v>30103</v>
      </c>
      <c r="U14" s="500" t="s">
        <v>929</v>
      </c>
      <c r="V14" s="500" t="s">
        <v>930</v>
      </c>
      <c r="W14" s="500"/>
      <c r="X14" s="500" t="s">
        <v>931</v>
      </c>
      <c r="Y14" s="528" t="s">
        <v>932</v>
      </c>
      <c r="Z14" s="500" t="s">
        <v>8</v>
      </c>
    </row>
    <row r="15" spans="1:59" s="107" customFormat="1" ht="15.75" customHeight="1">
      <c r="A15" s="500" t="s">
        <v>700</v>
      </c>
      <c r="B15" s="1273" t="s">
        <v>888</v>
      </c>
      <c r="C15" s="531" t="s">
        <v>889</v>
      </c>
      <c r="D15" s="1186">
        <v>2400</v>
      </c>
      <c r="E15" s="526"/>
      <c r="F15" s="526"/>
      <c r="G15" s="1186">
        <v>2400</v>
      </c>
      <c r="H15" s="526">
        <v>1516</v>
      </c>
      <c r="I15" s="526"/>
      <c r="J15" s="526"/>
      <c r="K15" s="526">
        <v>1516</v>
      </c>
      <c r="L15" s="1230">
        <v>98.49170437405732</v>
      </c>
      <c r="M15" s="621">
        <v>202.6912</v>
      </c>
      <c r="N15" s="527" t="s">
        <v>933</v>
      </c>
      <c r="O15" s="1275"/>
      <c r="P15" s="1275"/>
      <c r="Q15" s="1275"/>
      <c r="R15" s="1275"/>
      <c r="S15" s="653" t="s">
        <v>1847</v>
      </c>
      <c r="T15" s="1276">
        <v>16794</v>
      </c>
      <c r="U15" s="500" t="s">
        <v>934</v>
      </c>
      <c r="V15" s="500" t="s">
        <v>657</v>
      </c>
      <c r="W15" s="500" t="s">
        <v>935</v>
      </c>
      <c r="X15" s="500" t="s">
        <v>936</v>
      </c>
      <c r="Y15" s="528" t="s">
        <v>646</v>
      </c>
      <c r="Z15" s="500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</row>
    <row r="16" spans="1:59" s="107" customFormat="1" ht="15.75" customHeight="1">
      <c r="A16" s="500" t="s">
        <v>890</v>
      </c>
      <c r="B16" s="1273" t="s">
        <v>891</v>
      </c>
      <c r="C16" s="531" t="s">
        <v>892</v>
      </c>
      <c r="D16" s="527">
        <v>300</v>
      </c>
      <c r="E16" s="526"/>
      <c r="F16" s="526"/>
      <c r="G16" s="527">
        <v>300</v>
      </c>
      <c r="H16" s="526">
        <v>166.5</v>
      </c>
      <c r="I16" s="526"/>
      <c r="J16" s="526"/>
      <c r="K16" s="526">
        <v>166.5</v>
      </c>
      <c r="L16" s="1230">
        <v>96.7487684729064</v>
      </c>
      <c r="M16" s="621">
        <v>16.3503</v>
      </c>
      <c r="N16" s="527" t="s">
        <v>937</v>
      </c>
      <c r="O16" s="1275"/>
      <c r="P16" s="1275"/>
      <c r="Q16" s="1275"/>
      <c r="R16" s="1275"/>
      <c r="S16" s="653" t="s">
        <v>1848</v>
      </c>
      <c r="T16" s="1276">
        <v>3425</v>
      </c>
      <c r="U16" s="500" t="s">
        <v>934</v>
      </c>
      <c r="V16" s="500" t="s">
        <v>657</v>
      </c>
      <c r="W16" s="500"/>
      <c r="X16" s="500" t="s">
        <v>932</v>
      </c>
      <c r="Y16" s="528" t="s">
        <v>646</v>
      </c>
      <c r="Z16" s="500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</row>
    <row r="17" spans="1:59" s="107" customFormat="1" ht="15.75" customHeight="1">
      <c r="A17" s="653"/>
      <c r="B17" s="1273" t="s">
        <v>893</v>
      </c>
      <c r="C17" s="531" t="s">
        <v>1821</v>
      </c>
      <c r="D17" s="527">
        <v>50</v>
      </c>
      <c r="E17" s="526"/>
      <c r="F17" s="526"/>
      <c r="G17" s="527">
        <v>50</v>
      </c>
      <c r="H17" s="526">
        <v>17.8</v>
      </c>
      <c r="I17" s="526"/>
      <c r="J17" s="526"/>
      <c r="K17" s="526">
        <v>17.8</v>
      </c>
      <c r="L17" s="1230">
        <v>96.99381078691422</v>
      </c>
      <c r="M17" s="621">
        <v>1.9526599999999998</v>
      </c>
      <c r="N17" s="527" t="s">
        <v>938</v>
      </c>
      <c r="O17" s="1275"/>
      <c r="P17" s="1275"/>
      <c r="Q17" s="1275"/>
      <c r="R17" s="1275"/>
      <c r="S17" s="653">
        <v>39082</v>
      </c>
      <c r="T17" s="1274">
        <v>561</v>
      </c>
      <c r="U17" s="500" t="s">
        <v>934</v>
      </c>
      <c r="V17" s="500" t="s">
        <v>657</v>
      </c>
      <c r="W17" s="500" t="s">
        <v>939</v>
      </c>
      <c r="X17" s="500" t="s">
        <v>932</v>
      </c>
      <c r="Y17" s="528" t="s">
        <v>646</v>
      </c>
      <c r="Z17" s="500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</row>
    <row r="18" spans="1:59" s="107" customFormat="1" ht="15.75" customHeight="1">
      <c r="A18" s="653"/>
      <c r="B18" s="1273" t="s">
        <v>894</v>
      </c>
      <c r="C18" s="1277" t="s">
        <v>1822</v>
      </c>
      <c r="D18" s="527">
        <v>50</v>
      </c>
      <c r="E18" s="526"/>
      <c r="F18" s="526"/>
      <c r="G18" s="527">
        <v>50</v>
      </c>
      <c r="H18" s="526">
        <v>18.2</v>
      </c>
      <c r="I18" s="526"/>
      <c r="J18" s="526"/>
      <c r="K18" s="526">
        <v>18.2</v>
      </c>
      <c r="L18" s="1230">
        <v>97.90619765494137</v>
      </c>
      <c r="M18" s="621">
        <v>2.12758</v>
      </c>
      <c r="N18" s="527" t="s">
        <v>648</v>
      </c>
      <c r="O18" s="1275"/>
      <c r="P18" s="1275"/>
      <c r="Q18" s="1275"/>
      <c r="R18" s="1275"/>
      <c r="S18" s="653">
        <v>38292</v>
      </c>
      <c r="T18" s="1274">
        <v>561</v>
      </c>
      <c r="U18" s="500" t="s">
        <v>934</v>
      </c>
      <c r="V18" s="500" t="s">
        <v>657</v>
      </c>
      <c r="W18" s="500"/>
      <c r="X18" s="500" t="s">
        <v>646</v>
      </c>
      <c r="Y18" s="528" t="s">
        <v>646</v>
      </c>
      <c r="Z18" s="500"/>
      <c r="AA18" s="106"/>
      <c r="AB18" s="101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</row>
    <row r="19" spans="1:59" s="107" customFormat="1" ht="15.75" customHeight="1">
      <c r="A19" s="653"/>
      <c r="B19" s="1273" t="s">
        <v>895</v>
      </c>
      <c r="C19" s="531" t="s">
        <v>1823</v>
      </c>
      <c r="D19" s="527">
        <v>60</v>
      </c>
      <c r="E19" s="526"/>
      <c r="F19" s="526"/>
      <c r="G19" s="527">
        <v>60</v>
      </c>
      <c r="H19" s="526">
        <v>25.1</v>
      </c>
      <c r="I19" s="526"/>
      <c r="J19" s="526"/>
      <c r="K19" s="526">
        <v>25.1</v>
      </c>
      <c r="L19" s="1230">
        <v>96.4614295824487</v>
      </c>
      <c r="M19" s="621">
        <v>3.421130000000001</v>
      </c>
      <c r="N19" s="527" t="s">
        <v>648</v>
      </c>
      <c r="O19" s="1275"/>
      <c r="P19" s="1275"/>
      <c r="Q19" s="1275"/>
      <c r="R19" s="1275"/>
      <c r="S19" s="653">
        <v>39082</v>
      </c>
      <c r="T19" s="1274">
        <v>561</v>
      </c>
      <c r="U19" s="500" t="s">
        <v>934</v>
      </c>
      <c r="V19" s="500" t="s">
        <v>657</v>
      </c>
      <c r="W19" s="500"/>
      <c r="X19" s="500" t="s">
        <v>932</v>
      </c>
      <c r="Y19" s="528" t="s">
        <v>646</v>
      </c>
      <c r="Z19" s="500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</row>
    <row r="20" spans="1:59" s="126" customFormat="1" ht="15.75" customHeight="1">
      <c r="A20" s="653"/>
      <c r="B20" s="1273" t="s">
        <v>896</v>
      </c>
      <c r="C20" s="531" t="s">
        <v>1824</v>
      </c>
      <c r="D20" s="527">
        <v>50</v>
      </c>
      <c r="E20" s="526"/>
      <c r="F20" s="526"/>
      <c r="G20" s="527">
        <v>50</v>
      </c>
      <c r="H20" s="526">
        <v>12.3</v>
      </c>
      <c r="I20" s="526"/>
      <c r="J20" s="526"/>
      <c r="K20" s="526">
        <v>12.3</v>
      </c>
      <c r="L20" s="1230">
        <v>96.43107067879637</v>
      </c>
      <c r="M20" s="621">
        <v>1.6949400000000003</v>
      </c>
      <c r="N20" s="527" t="s">
        <v>648</v>
      </c>
      <c r="O20" s="1275"/>
      <c r="P20" s="1275"/>
      <c r="Q20" s="1275"/>
      <c r="R20" s="1275"/>
      <c r="S20" s="653">
        <v>38686</v>
      </c>
      <c r="T20" s="1274">
        <v>561</v>
      </c>
      <c r="U20" s="500" t="s">
        <v>934</v>
      </c>
      <c r="V20" s="500" t="s">
        <v>850</v>
      </c>
      <c r="W20" s="500"/>
      <c r="X20" s="500" t="s">
        <v>940</v>
      </c>
      <c r="Y20" s="528" t="s">
        <v>864</v>
      </c>
      <c r="Z20" s="1278"/>
      <c r="AA20" s="103"/>
      <c r="AB20" s="106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</row>
    <row r="21" spans="1:59" s="126" customFormat="1" ht="15.75" customHeight="1">
      <c r="A21" s="653"/>
      <c r="B21" s="1273" t="s">
        <v>897</v>
      </c>
      <c r="C21" s="531" t="s">
        <v>1825</v>
      </c>
      <c r="D21" s="527">
        <v>15</v>
      </c>
      <c r="E21" s="526"/>
      <c r="F21" s="526"/>
      <c r="G21" s="527">
        <v>15</v>
      </c>
      <c r="H21" s="526">
        <v>15.8</v>
      </c>
      <c r="I21" s="526"/>
      <c r="J21" s="526"/>
      <c r="K21" s="526">
        <v>15.8</v>
      </c>
      <c r="L21" s="1230">
        <v>96.28099173553719</v>
      </c>
      <c r="M21" s="621">
        <v>1.8407</v>
      </c>
      <c r="N21" s="527" t="s">
        <v>648</v>
      </c>
      <c r="O21" s="1275"/>
      <c r="P21" s="1275"/>
      <c r="Q21" s="1275"/>
      <c r="R21" s="1275"/>
      <c r="S21" s="653">
        <v>39082</v>
      </c>
      <c r="T21" s="1274">
        <v>561</v>
      </c>
      <c r="U21" s="500" t="s">
        <v>934</v>
      </c>
      <c r="V21" s="500" t="s">
        <v>850</v>
      </c>
      <c r="W21" s="500"/>
      <c r="X21" s="500" t="s">
        <v>932</v>
      </c>
      <c r="Y21" s="528" t="s">
        <v>646</v>
      </c>
      <c r="Z21" s="1278"/>
      <c r="AA21" s="103"/>
      <c r="AB21" s="106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</row>
    <row r="22" spans="1:59" s="126" customFormat="1" ht="15.75" customHeight="1">
      <c r="A22" s="653"/>
      <c r="B22" s="1273" t="s">
        <v>898</v>
      </c>
      <c r="C22" s="531" t="s">
        <v>1826</v>
      </c>
      <c r="D22" s="527">
        <v>30</v>
      </c>
      <c r="E22" s="526"/>
      <c r="F22" s="526"/>
      <c r="G22" s="527">
        <v>30</v>
      </c>
      <c r="H22" s="526">
        <v>16.8</v>
      </c>
      <c r="I22" s="526"/>
      <c r="J22" s="526"/>
      <c r="K22" s="526">
        <v>16.8</v>
      </c>
      <c r="L22" s="1230">
        <v>96.92058346839546</v>
      </c>
      <c r="M22" s="621">
        <v>2.0092800000000004</v>
      </c>
      <c r="N22" s="527" t="s">
        <v>648</v>
      </c>
      <c r="O22" s="1275"/>
      <c r="P22" s="1275"/>
      <c r="Q22" s="1275"/>
      <c r="R22" s="1275"/>
      <c r="S22" s="653">
        <v>36304</v>
      </c>
      <c r="T22" s="1274">
        <v>561</v>
      </c>
      <c r="U22" s="500" t="s">
        <v>934</v>
      </c>
      <c r="V22" s="500" t="s">
        <v>850</v>
      </c>
      <c r="W22" s="500"/>
      <c r="X22" s="500" t="s">
        <v>932</v>
      </c>
      <c r="Y22" s="528" t="s">
        <v>646</v>
      </c>
      <c r="Z22" s="1278"/>
      <c r="AA22" s="103"/>
      <c r="AB22" s="101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</row>
    <row r="23" spans="1:59" s="126" customFormat="1" ht="15.75" customHeight="1">
      <c r="A23" s="653"/>
      <c r="B23" s="1273" t="s">
        <v>899</v>
      </c>
      <c r="C23" s="531" t="s">
        <v>1827</v>
      </c>
      <c r="D23" s="527">
        <v>40</v>
      </c>
      <c r="E23" s="526"/>
      <c r="F23" s="526"/>
      <c r="G23" s="527">
        <v>40</v>
      </c>
      <c r="H23" s="526">
        <v>25.7</v>
      </c>
      <c r="I23" s="526"/>
      <c r="J23" s="526"/>
      <c r="K23" s="526">
        <v>25.7</v>
      </c>
      <c r="L23" s="1230">
        <v>97.21825962910128</v>
      </c>
      <c r="M23" s="621">
        <v>3.5029099999999995</v>
      </c>
      <c r="N23" s="527" t="s">
        <v>648</v>
      </c>
      <c r="O23" s="1275"/>
      <c r="P23" s="1275"/>
      <c r="Q23" s="1275"/>
      <c r="R23" s="1275"/>
      <c r="S23" s="653" t="s">
        <v>1849</v>
      </c>
      <c r="T23" s="1274">
        <v>561</v>
      </c>
      <c r="U23" s="500" t="s">
        <v>934</v>
      </c>
      <c r="V23" s="500" t="s">
        <v>657</v>
      </c>
      <c r="W23" s="500"/>
      <c r="X23" s="500" t="s">
        <v>646</v>
      </c>
      <c r="Y23" s="528" t="s">
        <v>646</v>
      </c>
      <c r="Z23" s="1278"/>
      <c r="AA23" s="103"/>
      <c r="AB23" s="106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</row>
    <row r="24" spans="1:59" s="128" customFormat="1" ht="27" customHeight="1">
      <c r="A24" s="653"/>
      <c r="B24" s="1273" t="s">
        <v>900</v>
      </c>
      <c r="C24" s="1277" t="s">
        <v>1828</v>
      </c>
      <c r="D24" s="527">
        <v>20</v>
      </c>
      <c r="E24" s="526"/>
      <c r="F24" s="526"/>
      <c r="G24" s="527">
        <v>20</v>
      </c>
      <c r="H24" s="526">
        <v>11.3</v>
      </c>
      <c r="I24" s="526"/>
      <c r="J24" s="526"/>
      <c r="K24" s="526">
        <v>11.3</v>
      </c>
      <c r="L24" s="1230">
        <v>97.24964739069111</v>
      </c>
      <c r="M24" s="621">
        <v>1.55827</v>
      </c>
      <c r="N24" s="1279" t="s">
        <v>1850</v>
      </c>
      <c r="O24" s="1275"/>
      <c r="P24" s="1275"/>
      <c r="Q24" s="1275"/>
      <c r="R24" s="1275"/>
      <c r="S24" s="653">
        <v>38292</v>
      </c>
      <c r="T24" s="1274">
        <v>561</v>
      </c>
      <c r="U24" s="500" t="s">
        <v>934</v>
      </c>
      <c r="V24" s="500" t="s">
        <v>850</v>
      </c>
      <c r="W24" s="500"/>
      <c r="X24" s="500" t="s">
        <v>932</v>
      </c>
      <c r="Y24" s="528" t="s">
        <v>646</v>
      </c>
      <c r="Z24" s="1278"/>
      <c r="AA24" s="127"/>
      <c r="AB24" s="106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</row>
    <row r="25" spans="1:59" s="128" customFormat="1" ht="15.75" customHeight="1">
      <c r="A25" s="653"/>
      <c r="B25" s="1273" t="s">
        <v>901</v>
      </c>
      <c r="C25" s="1277" t="s">
        <v>1829</v>
      </c>
      <c r="D25" s="527">
        <v>30</v>
      </c>
      <c r="E25" s="526"/>
      <c r="F25" s="526"/>
      <c r="G25" s="527">
        <v>30</v>
      </c>
      <c r="H25" s="526">
        <v>17.5</v>
      </c>
      <c r="I25" s="526"/>
      <c r="J25" s="526"/>
      <c r="K25" s="526">
        <v>17.5</v>
      </c>
      <c r="L25" s="1230">
        <v>96.4133219470538</v>
      </c>
      <c r="M25" s="621">
        <v>1.9757500000000001</v>
      </c>
      <c r="N25" s="527" t="s">
        <v>941</v>
      </c>
      <c r="O25" s="1275"/>
      <c r="P25" s="1275"/>
      <c r="Q25" s="1275"/>
      <c r="R25" s="1275"/>
      <c r="S25" s="653">
        <v>39082</v>
      </c>
      <c r="T25" s="1274">
        <v>561</v>
      </c>
      <c r="U25" s="500" t="s">
        <v>934</v>
      </c>
      <c r="V25" s="500" t="s">
        <v>850</v>
      </c>
      <c r="W25" s="500"/>
      <c r="X25" s="500" t="s">
        <v>646</v>
      </c>
      <c r="Y25" s="528" t="s">
        <v>646</v>
      </c>
      <c r="Z25" s="1278"/>
      <c r="AA25" s="127"/>
      <c r="AB25" s="106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</row>
    <row r="26" spans="1:59" s="128" customFormat="1" ht="27" customHeight="1">
      <c r="A26" s="653"/>
      <c r="B26" s="1273" t="s">
        <v>902</v>
      </c>
      <c r="C26" s="1277" t="s">
        <v>1830</v>
      </c>
      <c r="D26" s="527">
        <v>15</v>
      </c>
      <c r="E26" s="526"/>
      <c r="F26" s="526"/>
      <c r="G26" s="527">
        <v>15</v>
      </c>
      <c r="H26" s="526">
        <v>7.6</v>
      </c>
      <c r="I26" s="526"/>
      <c r="J26" s="526"/>
      <c r="K26" s="526">
        <v>7.6</v>
      </c>
      <c r="L26" s="1230">
        <v>96.82352941176471</v>
      </c>
      <c r="M26" s="621">
        <v>1.25096</v>
      </c>
      <c r="N26" s="1280" t="s">
        <v>1851</v>
      </c>
      <c r="O26" s="1275"/>
      <c r="P26" s="1275"/>
      <c r="Q26" s="1275"/>
      <c r="R26" s="1275"/>
      <c r="S26" s="653">
        <v>37256</v>
      </c>
      <c r="T26" s="1274">
        <v>561</v>
      </c>
      <c r="U26" s="500" t="s">
        <v>934</v>
      </c>
      <c r="V26" s="500" t="s">
        <v>850</v>
      </c>
      <c r="W26" s="500"/>
      <c r="X26" s="500" t="s">
        <v>646</v>
      </c>
      <c r="Y26" s="528" t="s">
        <v>646</v>
      </c>
      <c r="Z26" s="1278"/>
      <c r="AA26" s="127"/>
      <c r="AB26" s="101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</row>
    <row r="27" spans="1:59" s="128" customFormat="1" ht="27" customHeight="1">
      <c r="A27" s="653"/>
      <c r="B27" s="1273" t="s">
        <v>903</v>
      </c>
      <c r="C27" s="1277" t="s">
        <v>1831</v>
      </c>
      <c r="D27" s="527">
        <v>30</v>
      </c>
      <c r="E27" s="526"/>
      <c r="F27" s="526"/>
      <c r="G27" s="527">
        <v>30</v>
      </c>
      <c r="H27" s="526">
        <v>14</v>
      </c>
      <c r="I27" s="526"/>
      <c r="J27" s="526"/>
      <c r="K27" s="526">
        <v>14</v>
      </c>
      <c r="L27" s="1230">
        <v>96.25246548323472</v>
      </c>
      <c r="M27" s="621">
        <v>1.3664000000000003</v>
      </c>
      <c r="N27" s="1280" t="s">
        <v>1851</v>
      </c>
      <c r="O27" s="1275"/>
      <c r="P27" s="1275"/>
      <c r="Q27" s="1275"/>
      <c r="R27" s="1275"/>
      <c r="S27" s="653">
        <v>39082</v>
      </c>
      <c r="T27" s="1274">
        <v>561</v>
      </c>
      <c r="U27" s="500" t="s">
        <v>934</v>
      </c>
      <c r="V27" s="500" t="s">
        <v>850</v>
      </c>
      <c r="W27" s="500"/>
      <c r="X27" s="500" t="s">
        <v>646</v>
      </c>
      <c r="Y27" s="528" t="s">
        <v>646</v>
      </c>
      <c r="Z27" s="1278"/>
      <c r="AA27" s="127"/>
      <c r="AB27" s="106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</row>
    <row r="28" spans="1:59" s="128" customFormat="1" ht="27" customHeight="1">
      <c r="A28" s="653"/>
      <c r="B28" s="1273" t="s">
        <v>904</v>
      </c>
      <c r="C28" s="1277" t="s">
        <v>1832</v>
      </c>
      <c r="D28" s="527">
        <v>23</v>
      </c>
      <c r="E28" s="526"/>
      <c r="F28" s="526"/>
      <c r="G28" s="527">
        <v>23</v>
      </c>
      <c r="H28" s="526">
        <v>9.2</v>
      </c>
      <c r="I28" s="526"/>
      <c r="J28" s="526"/>
      <c r="K28" s="526">
        <v>9.2</v>
      </c>
      <c r="L28" s="1230">
        <v>97.24540901502505</v>
      </c>
      <c r="M28" s="621">
        <v>1.0718</v>
      </c>
      <c r="N28" s="1279" t="s">
        <v>1852</v>
      </c>
      <c r="O28" s="1275"/>
      <c r="P28" s="1275"/>
      <c r="Q28" s="1275"/>
      <c r="R28" s="1275"/>
      <c r="S28" s="653">
        <v>37246</v>
      </c>
      <c r="T28" s="1274">
        <v>561</v>
      </c>
      <c r="U28" s="500" t="s">
        <v>934</v>
      </c>
      <c r="V28" s="500" t="s">
        <v>850</v>
      </c>
      <c r="W28" s="500"/>
      <c r="X28" s="500" t="s">
        <v>932</v>
      </c>
      <c r="Y28" s="528" t="s">
        <v>646</v>
      </c>
      <c r="Z28" s="1278"/>
      <c r="AA28" s="127"/>
      <c r="AB28" s="106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</row>
    <row r="29" spans="1:59" s="128" customFormat="1" ht="15.75" customHeight="1">
      <c r="A29" s="653"/>
      <c r="B29" s="1273" t="s">
        <v>905</v>
      </c>
      <c r="C29" s="1277" t="s">
        <v>1833</v>
      </c>
      <c r="D29" s="527">
        <v>30</v>
      </c>
      <c r="E29" s="526"/>
      <c r="F29" s="526"/>
      <c r="G29" s="527">
        <v>30</v>
      </c>
      <c r="H29" s="526">
        <v>20.1</v>
      </c>
      <c r="I29" s="526"/>
      <c r="J29" s="526"/>
      <c r="K29" s="526">
        <v>20.1</v>
      </c>
      <c r="L29" s="1230">
        <v>97.25111441307578</v>
      </c>
      <c r="M29" s="621">
        <v>2.6310900000000004</v>
      </c>
      <c r="N29" s="527" t="s">
        <v>941</v>
      </c>
      <c r="O29" s="1275"/>
      <c r="P29" s="1275"/>
      <c r="Q29" s="1275"/>
      <c r="R29" s="1275"/>
      <c r="S29" s="653">
        <v>39082</v>
      </c>
      <c r="T29" s="1274">
        <v>561</v>
      </c>
      <c r="U29" s="500" t="s">
        <v>934</v>
      </c>
      <c r="V29" s="500" t="s">
        <v>850</v>
      </c>
      <c r="W29" s="500"/>
      <c r="X29" s="500" t="s">
        <v>932</v>
      </c>
      <c r="Y29" s="528" t="s">
        <v>646</v>
      </c>
      <c r="Z29" s="1278"/>
      <c r="AA29" s="127"/>
      <c r="AB29" s="106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</row>
    <row r="30" spans="1:59" s="128" customFormat="1" ht="37.5" customHeight="1">
      <c r="A30" s="653"/>
      <c r="B30" s="1273" t="s">
        <v>906</v>
      </c>
      <c r="C30" s="1277" t="s">
        <v>1834</v>
      </c>
      <c r="D30" s="527">
        <v>20</v>
      </c>
      <c r="E30" s="526"/>
      <c r="F30" s="526"/>
      <c r="G30" s="527">
        <v>20</v>
      </c>
      <c r="H30" s="526">
        <v>13.3</v>
      </c>
      <c r="I30" s="526"/>
      <c r="J30" s="526"/>
      <c r="K30" s="526">
        <v>13.3</v>
      </c>
      <c r="L30" s="1230">
        <v>96.88972667295005</v>
      </c>
      <c r="M30" s="621">
        <v>1.36724</v>
      </c>
      <c r="N30" s="1280" t="s">
        <v>1853</v>
      </c>
      <c r="O30" s="1275"/>
      <c r="P30" s="1275"/>
      <c r="Q30" s="1275"/>
      <c r="R30" s="1275"/>
      <c r="S30" s="653">
        <v>39082</v>
      </c>
      <c r="T30" s="1274">
        <v>561</v>
      </c>
      <c r="U30" s="500" t="s">
        <v>934</v>
      </c>
      <c r="V30" s="500" t="s">
        <v>850</v>
      </c>
      <c r="W30" s="500"/>
      <c r="X30" s="500" t="s">
        <v>932</v>
      </c>
      <c r="Y30" s="528" t="s">
        <v>646</v>
      </c>
      <c r="Z30" s="1278"/>
      <c r="AA30" s="127"/>
      <c r="AB30" s="101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</row>
    <row r="31" spans="1:59" s="128" customFormat="1" ht="15.75" customHeight="1">
      <c r="A31" s="653"/>
      <c r="B31" s="1273" t="s">
        <v>907</v>
      </c>
      <c r="C31" s="1277" t="s">
        <v>1835</v>
      </c>
      <c r="D31" s="527">
        <v>30</v>
      </c>
      <c r="E31" s="526"/>
      <c r="F31" s="526"/>
      <c r="G31" s="527">
        <v>30</v>
      </c>
      <c r="H31" s="526">
        <v>15.1</v>
      </c>
      <c r="I31" s="526"/>
      <c r="J31" s="526"/>
      <c r="K31" s="526">
        <v>15.1</v>
      </c>
      <c r="L31" s="1230">
        <v>97.29119638826187</v>
      </c>
      <c r="M31" s="621">
        <v>1.9524300000000003</v>
      </c>
      <c r="N31" s="527" t="s">
        <v>942</v>
      </c>
      <c r="O31" s="1275"/>
      <c r="P31" s="1275"/>
      <c r="Q31" s="1275"/>
      <c r="R31" s="1275"/>
      <c r="S31" s="653">
        <v>37530</v>
      </c>
      <c r="T31" s="1274">
        <v>561</v>
      </c>
      <c r="U31" s="500" t="s">
        <v>934</v>
      </c>
      <c r="V31" s="500" t="s">
        <v>850</v>
      </c>
      <c r="W31" s="500"/>
      <c r="X31" s="500" t="s">
        <v>932</v>
      </c>
      <c r="Y31" s="528" t="s">
        <v>646</v>
      </c>
      <c r="Z31" s="1278"/>
      <c r="AA31" s="127"/>
      <c r="AB31" s="106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</row>
    <row r="32" spans="1:59" s="128" customFormat="1" ht="37.5" customHeight="1">
      <c r="A32" s="653"/>
      <c r="B32" s="1273" t="s">
        <v>908</v>
      </c>
      <c r="C32" s="531" t="s">
        <v>1836</v>
      </c>
      <c r="D32" s="527">
        <v>30</v>
      </c>
      <c r="E32" s="526"/>
      <c r="F32" s="526"/>
      <c r="G32" s="527">
        <v>30</v>
      </c>
      <c r="H32" s="526">
        <v>15.4</v>
      </c>
      <c r="I32" s="526"/>
      <c r="J32" s="526"/>
      <c r="K32" s="526">
        <v>15.4</v>
      </c>
      <c r="L32" s="1230">
        <v>97.22846441947567</v>
      </c>
      <c r="M32" s="621">
        <v>1.9989200000000003</v>
      </c>
      <c r="N32" s="1280" t="s">
        <v>1853</v>
      </c>
      <c r="O32" s="1275"/>
      <c r="P32" s="1275"/>
      <c r="Q32" s="1275"/>
      <c r="R32" s="1275"/>
      <c r="S32" s="653">
        <v>37530</v>
      </c>
      <c r="T32" s="1274">
        <v>561</v>
      </c>
      <c r="U32" s="500" t="s">
        <v>934</v>
      </c>
      <c r="V32" s="500" t="s">
        <v>850</v>
      </c>
      <c r="W32" s="500"/>
      <c r="X32" s="500" t="s">
        <v>932</v>
      </c>
      <c r="Y32" s="528" t="s">
        <v>646</v>
      </c>
      <c r="Z32" s="1278"/>
      <c r="AA32" s="127"/>
      <c r="AB32" s="106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</row>
    <row r="33" spans="1:59" s="128" customFormat="1" ht="15.75" customHeight="1">
      <c r="A33" s="653"/>
      <c r="B33" s="1273" t="s">
        <v>909</v>
      </c>
      <c r="C33" s="531" t="s">
        <v>910</v>
      </c>
      <c r="D33" s="527">
        <v>20</v>
      </c>
      <c r="E33" s="526"/>
      <c r="F33" s="526"/>
      <c r="G33" s="527">
        <v>20</v>
      </c>
      <c r="H33" s="526">
        <v>12</v>
      </c>
      <c r="I33" s="526"/>
      <c r="J33" s="526"/>
      <c r="K33" s="526">
        <v>12</v>
      </c>
      <c r="L33" s="1230">
        <v>97.62071378586424</v>
      </c>
      <c r="M33" s="621">
        <v>1.6740000000000002</v>
      </c>
      <c r="N33" s="527" t="s">
        <v>942</v>
      </c>
      <c r="O33" s="1275"/>
      <c r="P33" s="1275"/>
      <c r="Q33" s="1275"/>
      <c r="R33" s="1275"/>
      <c r="S33" s="653">
        <v>39447</v>
      </c>
      <c r="T33" s="1274">
        <v>561</v>
      </c>
      <c r="U33" s="500" t="s">
        <v>934</v>
      </c>
      <c r="V33" s="500" t="s">
        <v>850</v>
      </c>
      <c r="W33" s="500"/>
      <c r="X33" s="500" t="s">
        <v>646</v>
      </c>
      <c r="Y33" s="528" t="s">
        <v>646</v>
      </c>
      <c r="Z33" s="1278"/>
      <c r="AA33" s="127"/>
      <c r="AB33" s="106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</row>
    <row r="34" spans="1:59" s="128" customFormat="1" ht="15.75" customHeight="1">
      <c r="A34" s="653"/>
      <c r="B34" s="1273" t="s">
        <v>911</v>
      </c>
      <c r="C34" s="531" t="s">
        <v>912</v>
      </c>
      <c r="D34" s="527">
        <v>10</v>
      </c>
      <c r="E34" s="526"/>
      <c r="F34" s="526"/>
      <c r="G34" s="527">
        <v>10</v>
      </c>
      <c r="H34" s="526">
        <v>10.7</v>
      </c>
      <c r="I34" s="526"/>
      <c r="J34" s="526"/>
      <c r="K34" s="526">
        <v>10.7</v>
      </c>
      <c r="L34" s="1230">
        <v>96.26865671641791</v>
      </c>
      <c r="M34" s="621">
        <v>1.10424</v>
      </c>
      <c r="N34" s="527" t="s">
        <v>943</v>
      </c>
      <c r="O34" s="1275"/>
      <c r="P34" s="1275"/>
      <c r="Q34" s="1275"/>
      <c r="R34" s="1275"/>
      <c r="S34" s="653">
        <v>39447</v>
      </c>
      <c r="T34" s="1274">
        <v>561</v>
      </c>
      <c r="U34" s="500" t="s">
        <v>934</v>
      </c>
      <c r="V34" s="500" t="s">
        <v>850</v>
      </c>
      <c r="W34" s="500"/>
      <c r="X34" s="500" t="s">
        <v>646</v>
      </c>
      <c r="Y34" s="528" t="s">
        <v>646</v>
      </c>
      <c r="Z34" s="1278"/>
      <c r="AA34" s="127"/>
      <c r="AB34" s="101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</row>
    <row r="35" spans="1:59" s="128" customFormat="1" ht="15.75" customHeight="1">
      <c r="A35" s="653"/>
      <c r="B35" s="1273" t="s">
        <v>913</v>
      </c>
      <c r="C35" s="531" t="s">
        <v>914</v>
      </c>
      <c r="D35" s="527">
        <v>10</v>
      </c>
      <c r="E35" s="526"/>
      <c r="F35" s="526"/>
      <c r="G35" s="527">
        <v>10</v>
      </c>
      <c r="H35" s="526">
        <v>11.6</v>
      </c>
      <c r="I35" s="526"/>
      <c r="J35" s="526"/>
      <c r="K35" s="526">
        <v>11.6</v>
      </c>
      <c r="L35" s="1230">
        <v>96.11111111111111</v>
      </c>
      <c r="M35" s="621">
        <v>1.20408</v>
      </c>
      <c r="N35" s="527" t="s">
        <v>943</v>
      </c>
      <c r="O35" s="1275"/>
      <c r="P35" s="1275"/>
      <c r="Q35" s="1275"/>
      <c r="R35" s="1275"/>
      <c r="S35" s="653" t="s">
        <v>1854</v>
      </c>
      <c r="T35" s="1274">
        <v>561</v>
      </c>
      <c r="U35" s="500" t="s">
        <v>934</v>
      </c>
      <c r="V35" s="500" t="s">
        <v>850</v>
      </c>
      <c r="W35" s="500"/>
      <c r="X35" s="500" t="s">
        <v>646</v>
      </c>
      <c r="Y35" s="528" t="s">
        <v>646</v>
      </c>
      <c r="Z35" s="1278"/>
      <c r="AA35" s="127"/>
      <c r="AB35" s="106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</row>
    <row r="36" spans="1:59" s="128" customFormat="1" ht="15.75" customHeight="1">
      <c r="A36" s="653"/>
      <c r="B36" s="1273" t="s">
        <v>915</v>
      </c>
      <c r="C36" s="531" t="s">
        <v>916</v>
      </c>
      <c r="D36" s="527">
        <v>25</v>
      </c>
      <c r="E36" s="526"/>
      <c r="F36" s="526"/>
      <c r="G36" s="527">
        <v>25</v>
      </c>
      <c r="H36" s="526">
        <v>18.3</v>
      </c>
      <c r="I36" s="526"/>
      <c r="J36" s="526"/>
      <c r="K36" s="526">
        <v>18.3</v>
      </c>
      <c r="L36" s="1230">
        <v>97.74669774669775</v>
      </c>
      <c r="M36" s="621">
        <v>2.30214</v>
      </c>
      <c r="N36" s="527" t="s">
        <v>942</v>
      </c>
      <c r="O36" s="1275"/>
      <c r="P36" s="1275"/>
      <c r="Q36" s="1275"/>
      <c r="R36" s="1275"/>
      <c r="S36" s="653" t="s">
        <v>1855</v>
      </c>
      <c r="T36" s="1274">
        <v>561</v>
      </c>
      <c r="U36" s="500" t="s">
        <v>934</v>
      </c>
      <c r="V36" s="500" t="s">
        <v>850</v>
      </c>
      <c r="W36" s="500"/>
      <c r="X36" s="500" t="s">
        <v>940</v>
      </c>
      <c r="Y36" s="528" t="s">
        <v>646</v>
      </c>
      <c r="Z36" s="1278"/>
      <c r="AA36" s="127"/>
      <c r="AB36" s="106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</row>
    <row r="37" spans="1:59" s="128" customFormat="1" ht="15.75" customHeight="1">
      <c r="A37" s="653"/>
      <c r="B37" s="1273" t="s">
        <v>917</v>
      </c>
      <c r="C37" s="531" t="s">
        <v>918</v>
      </c>
      <c r="D37" s="527">
        <v>45</v>
      </c>
      <c r="E37" s="526"/>
      <c r="F37" s="526"/>
      <c r="G37" s="527">
        <v>45</v>
      </c>
      <c r="H37" s="526">
        <v>23.6</v>
      </c>
      <c r="I37" s="526"/>
      <c r="J37" s="526"/>
      <c r="K37" s="526">
        <v>23.6</v>
      </c>
      <c r="L37" s="1230">
        <v>97.0873786407767</v>
      </c>
      <c r="M37" s="621">
        <v>2.5960000000000005</v>
      </c>
      <c r="N37" s="527" t="s">
        <v>944</v>
      </c>
      <c r="O37" s="1275"/>
      <c r="P37" s="1275"/>
      <c r="Q37" s="1275"/>
      <c r="R37" s="1275"/>
      <c r="S37" s="653" t="s">
        <v>1856</v>
      </c>
      <c r="T37" s="1274">
        <v>561</v>
      </c>
      <c r="U37" s="500" t="s">
        <v>934</v>
      </c>
      <c r="V37" s="500" t="s">
        <v>850</v>
      </c>
      <c r="W37" s="500"/>
      <c r="X37" s="500" t="s">
        <v>940</v>
      </c>
      <c r="Y37" s="528" t="s">
        <v>646</v>
      </c>
      <c r="Z37" s="1278"/>
      <c r="AA37" s="127"/>
      <c r="AB37" s="106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</row>
    <row r="38" spans="1:59" s="128" customFormat="1" ht="15.75" customHeight="1">
      <c r="A38" s="653"/>
      <c r="B38" s="1273" t="s">
        <v>919</v>
      </c>
      <c r="C38" s="1277" t="s">
        <v>1837</v>
      </c>
      <c r="D38" s="527">
        <v>90</v>
      </c>
      <c r="E38" s="526"/>
      <c r="F38" s="526"/>
      <c r="G38" s="527">
        <v>90</v>
      </c>
      <c r="H38" s="526">
        <v>72.9</v>
      </c>
      <c r="I38" s="526"/>
      <c r="J38" s="526"/>
      <c r="K38" s="526">
        <v>72.9</v>
      </c>
      <c r="L38" s="1230">
        <v>98.38366652488303</v>
      </c>
      <c r="M38" s="621">
        <v>16.86177</v>
      </c>
      <c r="N38" s="527" t="s">
        <v>660</v>
      </c>
      <c r="O38" s="1275"/>
      <c r="P38" s="1275"/>
      <c r="Q38" s="1275"/>
      <c r="R38" s="1275"/>
      <c r="S38" s="653" t="s">
        <v>1857</v>
      </c>
      <c r="T38" s="1276">
        <v>36</v>
      </c>
      <c r="U38" s="500" t="s">
        <v>287</v>
      </c>
      <c r="V38" s="500" t="s">
        <v>657</v>
      </c>
      <c r="W38" s="500" t="s">
        <v>940</v>
      </c>
      <c r="X38" s="500" t="s">
        <v>940</v>
      </c>
      <c r="Y38" s="528" t="s">
        <v>646</v>
      </c>
      <c r="Z38" s="1278"/>
      <c r="AA38" s="127"/>
      <c r="AB38" s="101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</row>
    <row r="39" spans="1:59" s="128" customFormat="1" ht="15.75" customHeight="1">
      <c r="A39" s="653"/>
      <c r="B39" s="1273" t="s">
        <v>920</v>
      </c>
      <c r="C39" s="1277" t="s">
        <v>1838</v>
      </c>
      <c r="D39" s="527">
        <v>270</v>
      </c>
      <c r="E39" s="526"/>
      <c r="F39" s="526"/>
      <c r="G39" s="527">
        <v>270</v>
      </c>
      <c r="H39" s="526">
        <v>203.1</v>
      </c>
      <c r="I39" s="526"/>
      <c r="J39" s="526"/>
      <c r="K39" s="526">
        <v>203.1</v>
      </c>
      <c r="L39" s="1230">
        <v>98.47112117780294</v>
      </c>
      <c r="M39" s="621">
        <v>35.31909</v>
      </c>
      <c r="N39" s="527" t="s">
        <v>933</v>
      </c>
      <c r="O39" s="1275"/>
      <c r="P39" s="1275"/>
      <c r="Q39" s="1275"/>
      <c r="R39" s="1275"/>
      <c r="S39" s="653" t="s">
        <v>1857</v>
      </c>
      <c r="T39" s="1276">
        <v>108</v>
      </c>
      <c r="U39" s="500" t="s">
        <v>287</v>
      </c>
      <c r="V39" s="500" t="s">
        <v>657</v>
      </c>
      <c r="W39" s="500" t="s">
        <v>945</v>
      </c>
      <c r="X39" s="500" t="s">
        <v>932</v>
      </c>
      <c r="Y39" s="528" t="s">
        <v>646</v>
      </c>
      <c r="Z39" s="1278"/>
      <c r="AA39" s="127"/>
      <c r="AB39" s="106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</row>
    <row r="40" spans="1:59" s="128" customFormat="1" ht="15.75" customHeight="1">
      <c r="A40" s="653"/>
      <c r="B40" s="1273" t="s">
        <v>921</v>
      </c>
      <c r="C40" s="1277" t="s">
        <v>1839</v>
      </c>
      <c r="D40" s="527">
        <v>130</v>
      </c>
      <c r="E40" s="526"/>
      <c r="F40" s="526"/>
      <c r="G40" s="527">
        <v>130</v>
      </c>
      <c r="H40" s="526">
        <v>54.8</v>
      </c>
      <c r="I40" s="526"/>
      <c r="J40" s="526"/>
      <c r="K40" s="526">
        <v>54.8</v>
      </c>
      <c r="L40" s="1230">
        <v>95.23809523809524</v>
      </c>
      <c r="M40" s="621">
        <v>8.4392</v>
      </c>
      <c r="N40" s="527" t="s">
        <v>946</v>
      </c>
      <c r="O40" s="1275"/>
      <c r="P40" s="1275"/>
      <c r="Q40" s="1275"/>
      <c r="R40" s="1275"/>
      <c r="S40" s="653" t="s">
        <v>1857</v>
      </c>
      <c r="T40" s="1276">
        <v>52</v>
      </c>
      <c r="U40" s="500" t="s">
        <v>287</v>
      </c>
      <c r="V40" s="500" t="s">
        <v>657</v>
      </c>
      <c r="W40" s="500" t="s">
        <v>947</v>
      </c>
      <c r="X40" s="500" t="s">
        <v>932</v>
      </c>
      <c r="Y40" s="528" t="s">
        <v>646</v>
      </c>
      <c r="Z40" s="1278"/>
      <c r="AA40" s="127"/>
      <c r="AB40" s="106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</row>
    <row r="41" spans="1:59" s="128" customFormat="1" ht="15.75" customHeight="1">
      <c r="A41" s="653"/>
      <c r="B41" s="1273" t="s">
        <v>922</v>
      </c>
      <c r="C41" s="1277" t="s">
        <v>1840</v>
      </c>
      <c r="D41" s="527">
        <v>240</v>
      </c>
      <c r="E41" s="526"/>
      <c r="F41" s="526"/>
      <c r="G41" s="527">
        <v>240</v>
      </c>
      <c r="H41" s="526">
        <v>174.8</v>
      </c>
      <c r="I41" s="526"/>
      <c r="J41" s="526"/>
      <c r="K41" s="526">
        <v>174.8</v>
      </c>
      <c r="L41" s="1230">
        <v>97.00249791840133</v>
      </c>
      <c r="M41" s="621">
        <v>20.3642</v>
      </c>
      <c r="N41" s="527" t="s">
        <v>933</v>
      </c>
      <c r="O41" s="1275"/>
      <c r="P41" s="1275"/>
      <c r="Q41" s="1275"/>
      <c r="R41" s="1275"/>
      <c r="S41" s="653" t="s">
        <v>1857</v>
      </c>
      <c r="T41" s="1276">
        <v>96</v>
      </c>
      <c r="U41" s="500" t="s">
        <v>287</v>
      </c>
      <c r="V41" s="500" t="s">
        <v>657</v>
      </c>
      <c r="W41" s="500" t="s">
        <v>646</v>
      </c>
      <c r="X41" s="500" t="s">
        <v>646</v>
      </c>
      <c r="Y41" s="528" t="s">
        <v>646</v>
      </c>
      <c r="Z41" s="1278"/>
      <c r="AA41" s="127"/>
      <c r="AB41" s="106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</row>
    <row r="42" spans="1:59" s="128" customFormat="1" ht="15.75" customHeight="1">
      <c r="A42" s="653"/>
      <c r="B42" s="1273" t="s">
        <v>923</v>
      </c>
      <c r="C42" s="1277" t="s">
        <v>1841</v>
      </c>
      <c r="D42" s="527">
        <v>60</v>
      </c>
      <c r="E42" s="526"/>
      <c r="F42" s="526"/>
      <c r="G42" s="527">
        <v>60</v>
      </c>
      <c r="H42" s="526">
        <v>60.2</v>
      </c>
      <c r="I42" s="526"/>
      <c r="J42" s="526"/>
      <c r="K42" s="526">
        <v>60.2</v>
      </c>
      <c r="L42" s="1230">
        <v>97.05882352941177</v>
      </c>
      <c r="M42" s="621">
        <v>7.151760000000001</v>
      </c>
      <c r="N42" s="527" t="s">
        <v>660</v>
      </c>
      <c r="O42" s="1275"/>
      <c r="P42" s="1275"/>
      <c r="Q42" s="1275"/>
      <c r="R42" s="1275"/>
      <c r="S42" s="653" t="s">
        <v>1857</v>
      </c>
      <c r="T42" s="1276">
        <v>24</v>
      </c>
      <c r="U42" s="500" t="s">
        <v>287</v>
      </c>
      <c r="V42" s="500" t="s">
        <v>657</v>
      </c>
      <c r="W42" s="500" t="s">
        <v>940</v>
      </c>
      <c r="X42" s="500" t="s">
        <v>940</v>
      </c>
      <c r="Y42" s="528" t="s">
        <v>646</v>
      </c>
      <c r="Z42" s="1278"/>
      <c r="AA42" s="127"/>
      <c r="AB42" s="101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</row>
    <row r="43" spans="1:59" s="128" customFormat="1" ht="15.75" customHeight="1">
      <c r="A43" s="653"/>
      <c r="B43" s="1273" t="s">
        <v>924</v>
      </c>
      <c r="C43" s="1277" t="s">
        <v>1842</v>
      </c>
      <c r="D43" s="527">
        <v>50</v>
      </c>
      <c r="E43" s="526"/>
      <c r="F43" s="526"/>
      <c r="G43" s="527">
        <v>50</v>
      </c>
      <c r="H43" s="526">
        <v>26.7</v>
      </c>
      <c r="I43" s="526"/>
      <c r="J43" s="526"/>
      <c r="K43" s="526">
        <v>26.7</v>
      </c>
      <c r="L43" s="1230">
        <v>95.49795361527967</v>
      </c>
      <c r="M43" s="621">
        <v>1.8689999999999998</v>
      </c>
      <c r="N43" s="527" t="s">
        <v>660</v>
      </c>
      <c r="O43" s="1275"/>
      <c r="P43" s="1275"/>
      <c r="Q43" s="1275"/>
      <c r="R43" s="1275"/>
      <c r="S43" s="653" t="s">
        <v>1857</v>
      </c>
      <c r="T43" s="1274">
        <v>20</v>
      </c>
      <c r="U43" s="500" t="s">
        <v>287</v>
      </c>
      <c r="V43" s="500" t="s">
        <v>657</v>
      </c>
      <c r="W43" s="500" t="s">
        <v>646</v>
      </c>
      <c r="X43" s="500" t="s">
        <v>646</v>
      </c>
      <c r="Y43" s="528" t="s">
        <v>646</v>
      </c>
      <c r="Z43" s="1278"/>
      <c r="AA43" s="127"/>
      <c r="AB43" s="106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</row>
    <row r="44" spans="1:59" s="128" customFormat="1" ht="15.75" customHeight="1">
      <c r="A44" s="653"/>
      <c r="B44" s="1273" t="s">
        <v>925</v>
      </c>
      <c r="C44" s="1277" t="s">
        <v>1843</v>
      </c>
      <c r="D44" s="527">
        <v>60</v>
      </c>
      <c r="E44" s="526"/>
      <c r="F44" s="526"/>
      <c r="G44" s="527">
        <v>60</v>
      </c>
      <c r="H44" s="526">
        <v>30.1</v>
      </c>
      <c r="I44" s="526"/>
      <c r="J44" s="526"/>
      <c r="K44" s="526">
        <v>30.1</v>
      </c>
      <c r="L44" s="1230">
        <v>97.21362229102168</v>
      </c>
      <c r="M44" s="621">
        <v>4.725700000000001</v>
      </c>
      <c r="N44" s="527" t="s">
        <v>660</v>
      </c>
      <c r="O44" s="1275"/>
      <c r="P44" s="1275"/>
      <c r="Q44" s="1275"/>
      <c r="R44" s="1275"/>
      <c r="S44" s="653" t="s">
        <v>1857</v>
      </c>
      <c r="T44" s="1276">
        <v>24</v>
      </c>
      <c r="U44" s="500" t="s">
        <v>287</v>
      </c>
      <c r="V44" s="500" t="s">
        <v>657</v>
      </c>
      <c r="W44" s="500" t="s">
        <v>948</v>
      </c>
      <c r="X44" s="500" t="s">
        <v>932</v>
      </c>
      <c r="Y44" s="528" t="s">
        <v>646</v>
      </c>
      <c r="Z44" s="1278"/>
      <c r="AA44" s="127"/>
      <c r="AB44" s="106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</row>
    <row r="45" spans="1:59" s="128" customFormat="1" ht="15.75" customHeight="1">
      <c r="A45" s="653"/>
      <c r="B45" s="1273" t="s">
        <v>926</v>
      </c>
      <c r="C45" s="1277" t="s">
        <v>1844</v>
      </c>
      <c r="D45" s="527">
        <v>170</v>
      </c>
      <c r="E45" s="526"/>
      <c r="F45" s="526"/>
      <c r="G45" s="527">
        <v>170</v>
      </c>
      <c r="H45" s="526">
        <v>141.9</v>
      </c>
      <c r="I45" s="526"/>
      <c r="J45" s="526"/>
      <c r="K45" s="526">
        <v>141.9</v>
      </c>
      <c r="L45" s="1230">
        <v>97.49847467968274</v>
      </c>
      <c r="M45" s="621">
        <v>22.675620000000006</v>
      </c>
      <c r="N45" s="527" t="s">
        <v>933</v>
      </c>
      <c r="O45" s="1275"/>
      <c r="P45" s="1275"/>
      <c r="Q45" s="1275"/>
      <c r="R45" s="1275"/>
      <c r="S45" s="653" t="s">
        <v>1857</v>
      </c>
      <c r="T45" s="1276">
        <v>68</v>
      </c>
      <c r="U45" s="500" t="s">
        <v>287</v>
      </c>
      <c r="V45" s="500" t="s">
        <v>657</v>
      </c>
      <c r="W45" s="500" t="s">
        <v>949</v>
      </c>
      <c r="X45" s="500" t="s">
        <v>940</v>
      </c>
      <c r="Y45" s="528" t="s">
        <v>646</v>
      </c>
      <c r="Z45" s="1278"/>
      <c r="AA45" s="127"/>
      <c r="AB45" s="106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</row>
    <row r="46" spans="1:59" s="128" customFormat="1" ht="15.75" customHeight="1" thickBot="1">
      <c r="A46" s="1281"/>
      <c r="B46" s="1282" t="s">
        <v>927</v>
      </c>
      <c r="C46" s="1283" t="s">
        <v>1843</v>
      </c>
      <c r="D46" s="534">
        <v>50</v>
      </c>
      <c r="E46" s="535"/>
      <c r="F46" s="535"/>
      <c r="G46" s="534">
        <v>50</v>
      </c>
      <c r="H46" s="535">
        <v>18.9</v>
      </c>
      <c r="I46" s="535"/>
      <c r="J46" s="535"/>
      <c r="K46" s="535">
        <v>18.9</v>
      </c>
      <c r="L46" s="1233">
        <v>97.21835883171072</v>
      </c>
      <c r="M46" s="622">
        <v>2.642220000000001</v>
      </c>
      <c r="N46" s="534" t="s">
        <v>660</v>
      </c>
      <c r="O46" s="1284"/>
      <c r="P46" s="1284"/>
      <c r="Q46" s="1284"/>
      <c r="R46" s="1284"/>
      <c r="S46" s="1281" t="s">
        <v>1857</v>
      </c>
      <c r="T46" s="1285">
        <v>20</v>
      </c>
      <c r="U46" s="536" t="s">
        <v>287</v>
      </c>
      <c r="V46" s="536" t="s">
        <v>657</v>
      </c>
      <c r="W46" s="536" t="s">
        <v>932</v>
      </c>
      <c r="X46" s="536" t="s">
        <v>932</v>
      </c>
      <c r="Y46" s="537" t="s">
        <v>646</v>
      </c>
      <c r="Z46" s="1286"/>
      <c r="AA46" s="127"/>
      <c r="AB46" s="101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</row>
    <row r="47" spans="1:59" s="110" customFormat="1" ht="9.75" customHeight="1" thickTop="1">
      <c r="A47" s="623"/>
      <c r="B47" s="578"/>
      <c r="C47" s="578"/>
      <c r="D47" s="624"/>
      <c r="E47" s="580"/>
      <c r="F47" s="581"/>
      <c r="G47" s="625"/>
      <c r="H47" s="626"/>
      <c r="I47" s="580"/>
      <c r="J47" s="584"/>
      <c r="K47" s="626"/>
      <c r="L47" s="585"/>
      <c r="M47" s="586"/>
      <c r="N47" s="525"/>
      <c r="O47" s="627"/>
      <c r="P47" s="627"/>
      <c r="Q47" s="627"/>
      <c r="R47" s="588"/>
      <c r="S47" s="628"/>
      <c r="T47" s="629"/>
      <c r="U47" s="590"/>
      <c r="V47" s="590"/>
      <c r="W47" s="590"/>
      <c r="X47" s="590"/>
      <c r="Y47" s="590"/>
      <c r="Z47" s="630"/>
      <c r="AA47" s="109"/>
      <c r="AB47" s="106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</row>
    <row r="48" spans="1:59" s="112" customFormat="1" ht="12" customHeight="1">
      <c r="A48" s="68" t="s">
        <v>408</v>
      </c>
      <c r="B48" s="539"/>
      <c r="C48" s="540"/>
      <c r="D48" s="541"/>
      <c r="E48" s="541"/>
      <c r="F48" s="541"/>
      <c r="G48" s="541"/>
      <c r="H48" s="541"/>
      <c r="I48" s="54"/>
      <c r="J48" s="54"/>
      <c r="K48" s="54"/>
      <c r="L48" s="54"/>
      <c r="M48" s="542"/>
      <c r="N48" s="542" t="s">
        <v>479</v>
      </c>
      <c r="O48" s="542"/>
      <c r="P48" s="542"/>
      <c r="Q48" s="542"/>
      <c r="R48" s="542"/>
      <c r="S48" s="542"/>
      <c r="T48" s="544"/>
      <c r="U48" s="595"/>
      <c r="V48" s="595"/>
      <c r="W48" s="595"/>
      <c r="X48" s="595"/>
      <c r="Y48" s="595"/>
      <c r="Z48" s="545"/>
      <c r="AA48" s="98"/>
      <c r="AB48" s="106"/>
      <c r="AC48" s="98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</row>
    <row r="49" spans="1:28" s="122" customFormat="1" ht="11.25" customHeight="1">
      <c r="A49" s="456" t="s">
        <v>1395</v>
      </c>
      <c r="B49" s="596"/>
      <c r="C49" s="597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7"/>
      <c r="O49" s="596"/>
      <c r="P49" s="596"/>
      <c r="Q49" s="596"/>
      <c r="R49" s="596"/>
      <c r="S49" s="596"/>
      <c r="T49" s="596"/>
      <c r="U49" s="596"/>
      <c r="V49" s="597"/>
      <c r="W49" s="597"/>
      <c r="X49" s="597"/>
      <c r="Y49" s="597"/>
      <c r="Z49" s="459" t="s">
        <v>1396</v>
      </c>
      <c r="AB49" s="106"/>
    </row>
    <row r="50" spans="1:28" s="88" customFormat="1" ht="12">
      <c r="A50" s="460"/>
      <c r="B50" s="18"/>
      <c r="C50" s="461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461"/>
      <c r="O50" s="18"/>
      <c r="P50" s="18"/>
      <c r="Q50" s="18"/>
      <c r="R50" s="18"/>
      <c r="S50" s="18"/>
      <c r="T50" s="18"/>
      <c r="U50" s="18"/>
      <c r="V50" s="461"/>
      <c r="W50" s="461"/>
      <c r="X50" s="461"/>
      <c r="Y50" s="461"/>
      <c r="Z50" s="7"/>
      <c r="AB50" s="104"/>
    </row>
    <row r="51" spans="1:59" s="92" customFormat="1" ht="18" customHeight="1">
      <c r="A51" s="720" t="s">
        <v>409</v>
      </c>
      <c r="B51" s="720"/>
      <c r="C51" s="720"/>
      <c r="D51" s="720"/>
      <c r="E51" s="720"/>
      <c r="F51" s="720"/>
      <c r="G51" s="720"/>
      <c r="H51" s="720"/>
      <c r="I51" s="720"/>
      <c r="J51" s="720"/>
      <c r="K51" s="720"/>
      <c r="L51" s="720"/>
      <c r="M51" s="720"/>
      <c r="N51" s="720" t="s">
        <v>410</v>
      </c>
      <c r="O51" s="720"/>
      <c r="P51" s="720"/>
      <c r="Q51" s="720"/>
      <c r="R51" s="720"/>
      <c r="S51" s="720"/>
      <c r="T51" s="720"/>
      <c r="U51" s="720"/>
      <c r="V51" s="720"/>
      <c r="W51" s="720"/>
      <c r="X51" s="720"/>
      <c r="Y51" s="720"/>
      <c r="Z51" s="720"/>
      <c r="AA51" s="89"/>
      <c r="AB51" s="106"/>
      <c r="AC51" s="90"/>
      <c r="AD51" s="89"/>
      <c r="AE51" s="89"/>
      <c r="AF51" s="89"/>
      <c r="AG51" s="89"/>
      <c r="AH51" s="89"/>
      <c r="AI51" s="8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</row>
    <row r="52" spans="1:59" s="96" customFormat="1" ht="12" customHeight="1">
      <c r="A52" s="29"/>
      <c r="B52" s="29"/>
      <c r="C52" s="462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462"/>
      <c r="O52" s="29"/>
      <c r="P52" s="29"/>
      <c r="Q52" s="29"/>
      <c r="R52" s="29"/>
      <c r="S52" s="29"/>
      <c r="T52" s="29"/>
      <c r="U52" s="29"/>
      <c r="V52" s="462"/>
      <c r="W52" s="462"/>
      <c r="X52" s="462"/>
      <c r="Y52" s="462"/>
      <c r="Z52" s="29"/>
      <c r="AA52" s="93"/>
      <c r="AB52" s="106"/>
      <c r="AC52" s="94"/>
      <c r="AD52" s="93"/>
      <c r="AE52" s="93"/>
      <c r="AF52" s="93"/>
      <c r="AG52" s="93"/>
      <c r="AH52" s="93"/>
      <c r="AI52" s="93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</row>
    <row r="53" spans="1:28" s="88" customFormat="1" ht="12" customHeight="1" thickBot="1">
      <c r="A53" s="12"/>
      <c r="B53" s="13"/>
      <c r="C53" s="46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63"/>
      <c r="O53" s="13"/>
      <c r="P53" s="13"/>
      <c r="Q53" s="13"/>
      <c r="R53" s="13"/>
      <c r="S53" s="13"/>
      <c r="T53" s="13"/>
      <c r="U53" s="13"/>
      <c r="V53" s="463"/>
      <c r="W53" s="463"/>
      <c r="X53" s="463"/>
      <c r="Y53" s="463"/>
      <c r="Z53" s="464"/>
      <c r="AB53" s="106"/>
    </row>
    <row r="54" spans="1:28" s="97" customFormat="1" ht="12" customHeight="1" thickTop="1">
      <c r="A54" s="554"/>
      <c r="B54" s="555"/>
      <c r="C54" s="556"/>
      <c r="D54" s="729" t="s">
        <v>1472</v>
      </c>
      <c r="E54" s="730"/>
      <c r="F54" s="730"/>
      <c r="G54" s="731"/>
      <c r="H54" s="729" t="s">
        <v>1473</v>
      </c>
      <c r="I54" s="730"/>
      <c r="J54" s="730"/>
      <c r="K54" s="731"/>
      <c r="L54" s="557" t="s">
        <v>1474</v>
      </c>
      <c r="M54" s="556" t="s">
        <v>1474</v>
      </c>
      <c r="N54" s="556" t="s">
        <v>1475</v>
      </c>
      <c r="O54" s="729" t="s">
        <v>1476</v>
      </c>
      <c r="P54" s="730"/>
      <c r="Q54" s="730"/>
      <c r="R54" s="731"/>
      <c r="S54" s="704" t="s">
        <v>1477</v>
      </c>
      <c r="T54" s="558" t="s">
        <v>1478</v>
      </c>
      <c r="U54" s="558" t="s">
        <v>1479</v>
      </c>
      <c r="V54" s="556" t="s">
        <v>1504</v>
      </c>
      <c r="W54" s="705" t="s">
        <v>1481</v>
      </c>
      <c r="X54" s="706"/>
      <c r="Y54" s="707"/>
      <c r="Z54" s="470"/>
      <c r="AB54" s="98"/>
    </row>
    <row r="55" spans="1:28" s="97" customFormat="1" ht="12" customHeight="1">
      <c r="A55" s="477" t="s">
        <v>1482</v>
      </c>
      <c r="B55" s="479" t="s">
        <v>1483</v>
      </c>
      <c r="C55" s="485" t="s">
        <v>1484</v>
      </c>
      <c r="D55" s="726" t="s">
        <v>2123</v>
      </c>
      <c r="E55" s="727"/>
      <c r="F55" s="727"/>
      <c r="G55" s="728"/>
      <c r="H55" s="726" t="s">
        <v>2123</v>
      </c>
      <c r="I55" s="727"/>
      <c r="J55" s="727"/>
      <c r="K55" s="728"/>
      <c r="L55" s="481" t="s">
        <v>1485</v>
      </c>
      <c r="M55" s="560" t="s">
        <v>1486</v>
      </c>
      <c r="N55" s="485" t="s">
        <v>1487</v>
      </c>
      <c r="O55" s="726"/>
      <c r="P55" s="727"/>
      <c r="Q55" s="727"/>
      <c r="R55" s="728"/>
      <c r="S55" s="702"/>
      <c r="T55" s="560" t="s">
        <v>1488</v>
      </c>
      <c r="U55" s="560" t="s">
        <v>1487</v>
      </c>
      <c r="V55" s="485" t="s">
        <v>1489</v>
      </c>
      <c r="W55" s="714"/>
      <c r="X55" s="715"/>
      <c r="Y55" s="716"/>
      <c r="Z55" s="477" t="s">
        <v>38</v>
      </c>
      <c r="AB55" s="131"/>
    </row>
    <row r="56" spans="1:28" s="97" customFormat="1" ht="15" customHeight="1">
      <c r="A56" s="477"/>
      <c r="B56" s="484" t="s">
        <v>1490</v>
      </c>
      <c r="C56" s="485"/>
      <c r="D56" s="726" t="s">
        <v>119</v>
      </c>
      <c r="E56" s="727"/>
      <c r="F56" s="727"/>
      <c r="G56" s="728"/>
      <c r="H56" s="726" t="s">
        <v>120</v>
      </c>
      <c r="I56" s="727"/>
      <c r="J56" s="727"/>
      <c r="K56" s="728"/>
      <c r="L56" s="481" t="s">
        <v>121</v>
      </c>
      <c r="M56" s="702" t="s">
        <v>400</v>
      </c>
      <c r="N56" s="561"/>
      <c r="O56" s="734" t="s">
        <v>122</v>
      </c>
      <c r="P56" s="735"/>
      <c r="Q56" s="735"/>
      <c r="R56" s="736"/>
      <c r="S56" s="702" t="s">
        <v>401</v>
      </c>
      <c r="T56" s="482"/>
      <c r="U56" s="560"/>
      <c r="V56" s="485" t="s">
        <v>1491</v>
      </c>
      <c r="W56" s="717"/>
      <c r="X56" s="718"/>
      <c r="Y56" s="719"/>
      <c r="Z56" s="477"/>
      <c r="AB56" s="131"/>
    </row>
    <row r="57" spans="1:28" s="97" customFormat="1" ht="12.75" customHeight="1">
      <c r="A57" s="477" t="s">
        <v>1492</v>
      </c>
      <c r="B57" s="484" t="s">
        <v>1471</v>
      </c>
      <c r="C57" s="485" t="s">
        <v>489</v>
      </c>
      <c r="D57" s="562"/>
      <c r="E57" s="732" t="s">
        <v>1493</v>
      </c>
      <c r="F57" s="732" t="s">
        <v>1494</v>
      </c>
      <c r="G57" s="722" t="s">
        <v>1495</v>
      </c>
      <c r="H57" s="479"/>
      <c r="I57" s="732" t="s">
        <v>1493</v>
      </c>
      <c r="J57" s="732" t="s">
        <v>1496</v>
      </c>
      <c r="K57" s="724" t="s">
        <v>1495</v>
      </c>
      <c r="L57" s="481"/>
      <c r="M57" s="733"/>
      <c r="N57" s="563"/>
      <c r="O57" s="724" t="s">
        <v>1497</v>
      </c>
      <c r="P57" s="724" t="s">
        <v>1498</v>
      </c>
      <c r="Q57" s="724" t="s">
        <v>1499</v>
      </c>
      <c r="R57" s="724" t="s">
        <v>1500</v>
      </c>
      <c r="S57" s="702"/>
      <c r="T57" s="482"/>
      <c r="U57" s="560"/>
      <c r="V57" s="564"/>
      <c r="W57" s="564" t="s">
        <v>1501</v>
      </c>
      <c r="X57" s="564" t="s">
        <v>1502</v>
      </c>
      <c r="Y57" s="485" t="s">
        <v>1503</v>
      </c>
      <c r="Z57" s="477" t="s">
        <v>490</v>
      </c>
      <c r="AB57" s="131"/>
    </row>
    <row r="58" spans="1:28" s="97" customFormat="1" ht="12.75" customHeight="1">
      <c r="A58" s="565"/>
      <c r="B58" s="445" t="s">
        <v>491</v>
      </c>
      <c r="C58" s="566"/>
      <c r="D58" s="567"/>
      <c r="E58" s="723"/>
      <c r="F58" s="723"/>
      <c r="G58" s="723"/>
      <c r="H58" s="445"/>
      <c r="I58" s="723"/>
      <c r="J58" s="703"/>
      <c r="K58" s="725"/>
      <c r="L58" s="569"/>
      <c r="M58" s="570"/>
      <c r="N58" s="571"/>
      <c r="O58" s="725"/>
      <c r="P58" s="725"/>
      <c r="Q58" s="725"/>
      <c r="R58" s="725"/>
      <c r="S58" s="703"/>
      <c r="T58" s="496"/>
      <c r="U58" s="568"/>
      <c r="V58" s="572"/>
      <c r="W58" s="572"/>
      <c r="X58" s="572"/>
      <c r="Y58" s="573"/>
      <c r="Z58" s="499"/>
      <c r="AB58" s="98"/>
    </row>
    <row r="59" spans="1:59" s="128" customFormat="1" ht="16.5" customHeight="1">
      <c r="A59" s="650"/>
      <c r="B59" s="1287" t="s">
        <v>950</v>
      </c>
      <c r="C59" s="1287" t="s">
        <v>1858</v>
      </c>
      <c r="D59" s="1214">
        <v>100</v>
      </c>
      <c r="E59" s="1215"/>
      <c r="F59" s="1215"/>
      <c r="G59" s="1214">
        <v>100</v>
      </c>
      <c r="H59" s="1215">
        <v>64.5</v>
      </c>
      <c r="I59" s="1215"/>
      <c r="J59" s="1215"/>
      <c r="K59" s="1215">
        <v>64.5</v>
      </c>
      <c r="L59" s="1288">
        <v>95.53105049332561</v>
      </c>
      <c r="M59" s="1289">
        <v>10.616700000000003</v>
      </c>
      <c r="N59" s="1214" t="s">
        <v>946</v>
      </c>
      <c r="O59" s="1290"/>
      <c r="P59" s="1290"/>
      <c r="Q59" s="1290"/>
      <c r="R59" s="1290"/>
      <c r="S59" s="652" t="s">
        <v>1857</v>
      </c>
      <c r="T59" s="1291">
        <v>40</v>
      </c>
      <c r="U59" s="1218" t="s">
        <v>287</v>
      </c>
      <c r="V59" s="1218" t="s">
        <v>657</v>
      </c>
      <c r="W59" s="1218" t="s">
        <v>1014</v>
      </c>
      <c r="X59" s="1218" t="s">
        <v>932</v>
      </c>
      <c r="Y59" s="1219" t="s">
        <v>646</v>
      </c>
      <c r="Z59" s="829"/>
      <c r="AA59" s="127"/>
      <c r="AB59" s="106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</row>
    <row r="60" spans="1:59" s="128" customFormat="1" ht="16.5" customHeight="1">
      <c r="A60" s="651"/>
      <c r="B60" s="1292" t="s">
        <v>951</v>
      </c>
      <c r="C60" s="1292" t="s">
        <v>1859</v>
      </c>
      <c r="D60" s="527">
        <v>120</v>
      </c>
      <c r="E60" s="526"/>
      <c r="F60" s="526"/>
      <c r="G60" s="527">
        <v>120</v>
      </c>
      <c r="H60" s="526">
        <v>68.1</v>
      </c>
      <c r="I60" s="526"/>
      <c r="J60" s="526"/>
      <c r="K60" s="526">
        <v>68.1</v>
      </c>
      <c r="L60" s="1293">
        <v>96.77002583979329</v>
      </c>
      <c r="M60" s="621">
        <v>15.30207</v>
      </c>
      <c r="N60" s="527" t="s">
        <v>946</v>
      </c>
      <c r="O60" s="1275"/>
      <c r="P60" s="1275"/>
      <c r="Q60" s="1275"/>
      <c r="R60" s="1275"/>
      <c r="S60" s="653" t="s">
        <v>1857</v>
      </c>
      <c r="T60" s="1276">
        <v>48</v>
      </c>
      <c r="U60" s="500" t="s">
        <v>287</v>
      </c>
      <c r="V60" s="500" t="s">
        <v>657</v>
      </c>
      <c r="W60" s="500" t="s">
        <v>945</v>
      </c>
      <c r="X60" s="500" t="s">
        <v>932</v>
      </c>
      <c r="Y60" s="528" t="s">
        <v>646</v>
      </c>
      <c r="Z60" s="1278"/>
      <c r="AA60" s="127"/>
      <c r="AB60" s="106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</row>
    <row r="61" spans="1:59" s="128" customFormat="1" ht="16.5" customHeight="1">
      <c r="A61" s="651"/>
      <c r="B61" s="1292" t="s">
        <v>952</v>
      </c>
      <c r="C61" s="1292" t="s">
        <v>1860</v>
      </c>
      <c r="D61" s="527">
        <v>50</v>
      </c>
      <c r="E61" s="526"/>
      <c r="F61" s="526"/>
      <c r="G61" s="527">
        <v>50</v>
      </c>
      <c r="H61" s="526">
        <v>42.3</v>
      </c>
      <c r="I61" s="526"/>
      <c r="J61" s="526"/>
      <c r="K61" s="526">
        <v>42.3</v>
      </c>
      <c r="L61" s="1293">
        <v>96.75236806495263</v>
      </c>
      <c r="M61" s="621">
        <v>6.048900000000001</v>
      </c>
      <c r="N61" s="527" t="s">
        <v>660</v>
      </c>
      <c r="O61" s="1275"/>
      <c r="P61" s="1275"/>
      <c r="Q61" s="1275"/>
      <c r="R61" s="1275"/>
      <c r="S61" s="653" t="s">
        <v>1857</v>
      </c>
      <c r="T61" s="1276">
        <v>20</v>
      </c>
      <c r="U61" s="500" t="s">
        <v>287</v>
      </c>
      <c r="V61" s="500" t="s">
        <v>657</v>
      </c>
      <c r="W61" s="500" t="s">
        <v>939</v>
      </c>
      <c r="X61" s="500" t="s">
        <v>932</v>
      </c>
      <c r="Y61" s="528" t="s">
        <v>646</v>
      </c>
      <c r="Z61" s="525"/>
      <c r="AA61" s="127"/>
      <c r="AB61" s="106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</row>
    <row r="62" spans="1:59" s="128" customFormat="1" ht="16.5" customHeight="1">
      <c r="A62" s="651"/>
      <c r="B62" s="1292" t="s">
        <v>953</v>
      </c>
      <c r="C62" s="1292" t="s">
        <v>1861</v>
      </c>
      <c r="D62" s="527">
        <v>60</v>
      </c>
      <c r="E62" s="526"/>
      <c r="F62" s="526"/>
      <c r="G62" s="527">
        <v>60</v>
      </c>
      <c r="H62" s="526">
        <v>25.9</v>
      </c>
      <c r="I62" s="526"/>
      <c r="J62" s="526"/>
      <c r="K62" s="526">
        <v>25.9</v>
      </c>
      <c r="L62" s="1293">
        <v>96.85534591194968</v>
      </c>
      <c r="M62" s="621">
        <v>3.9885999999999995</v>
      </c>
      <c r="N62" s="527" t="s">
        <v>660</v>
      </c>
      <c r="O62" s="1275"/>
      <c r="P62" s="1275"/>
      <c r="Q62" s="1275"/>
      <c r="R62" s="1275"/>
      <c r="S62" s="653" t="s">
        <v>1857</v>
      </c>
      <c r="T62" s="1276">
        <v>24</v>
      </c>
      <c r="U62" s="500" t="s">
        <v>287</v>
      </c>
      <c r="V62" s="500" t="s">
        <v>657</v>
      </c>
      <c r="W62" s="500" t="s">
        <v>1015</v>
      </c>
      <c r="X62" s="500" t="s">
        <v>932</v>
      </c>
      <c r="Y62" s="528" t="s">
        <v>646</v>
      </c>
      <c r="Z62" s="1294"/>
      <c r="AA62" s="127"/>
      <c r="AB62" s="101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</row>
    <row r="63" spans="1:59" s="128" customFormat="1" ht="16.5" customHeight="1">
      <c r="A63" s="1295"/>
      <c r="B63" s="1296" t="s">
        <v>954</v>
      </c>
      <c r="C63" s="1296" t="s">
        <v>1862</v>
      </c>
      <c r="D63" s="1206">
        <v>50</v>
      </c>
      <c r="E63" s="1204"/>
      <c r="F63" s="1204"/>
      <c r="G63" s="1206">
        <v>50</v>
      </c>
      <c r="H63" s="1204">
        <v>19.9</v>
      </c>
      <c r="I63" s="1204"/>
      <c r="J63" s="1204"/>
      <c r="K63" s="1204">
        <v>19.9</v>
      </c>
      <c r="L63" s="1297">
        <v>96.53179190751446</v>
      </c>
      <c r="M63" s="1298">
        <v>1.99398</v>
      </c>
      <c r="N63" s="1206" t="s">
        <v>660</v>
      </c>
      <c r="O63" s="1299"/>
      <c r="P63" s="1299"/>
      <c r="Q63" s="1299"/>
      <c r="R63" s="1299"/>
      <c r="S63" s="1300" t="s">
        <v>1857</v>
      </c>
      <c r="T63" s="1301">
        <v>20</v>
      </c>
      <c r="U63" s="529" t="s">
        <v>287</v>
      </c>
      <c r="V63" s="529" t="s">
        <v>657</v>
      </c>
      <c r="W63" s="529" t="s">
        <v>945</v>
      </c>
      <c r="X63" s="529" t="s">
        <v>932</v>
      </c>
      <c r="Y63" s="1208" t="s">
        <v>646</v>
      </c>
      <c r="Z63" s="1202"/>
      <c r="AA63" s="127"/>
      <c r="AB63" s="106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</row>
    <row r="64" spans="1:59" s="128" customFormat="1" ht="16.5" customHeight="1">
      <c r="A64" s="651" t="s">
        <v>955</v>
      </c>
      <c r="B64" s="531" t="s">
        <v>956</v>
      </c>
      <c r="C64" s="531" t="s">
        <v>957</v>
      </c>
      <c r="D64" s="1186">
        <v>11000</v>
      </c>
      <c r="E64" s="526"/>
      <c r="F64" s="526"/>
      <c r="G64" s="1186">
        <v>11000</v>
      </c>
      <c r="H64" s="526">
        <v>10652</v>
      </c>
      <c r="I64" s="526"/>
      <c r="J64" s="526"/>
      <c r="K64" s="526">
        <v>10652</v>
      </c>
      <c r="L64" s="1293">
        <v>98.08342728297632</v>
      </c>
      <c r="M64" s="621">
        <v>957.174</v>
      </c>
      <c r="N64" s="527" t="s">
        <v>1016</v>
      </c>
      <c r="O64" s="1275"/>
      <c r="P64" s="1275"/>
      <c r="Q64" s="1274">
        <v>14</v>
      </c>
      <c r="R64" s="1275"/>
      <c r="S64" s="653" t="s">
        <v>1865</v>
      </c>
      <c r="T64" s="1276">
        <v>41341</v>
      </c>
      <c r="U64" s="500" t="s">
        <v>287</v>
      </c>
      <c r="V64" s="500" t="s">
        <v>866</v>
      </c>
      <c r="W64" s="500" t="s">
        <v>54</v>
      </c>
      <c r="X64" s="500" t="s">
        <v>646</v>
      </c>
      <c r="Y64" s="528" t="s">
        <v>646</v>
      </c>
      <c r="Z64" s="1294" t="s">
        <v>9</v>
      </c>
      <c r="AA64" s="127"/>
      <c r="AB64" s="106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</row>
    <row r="65" spans="1:59" s="128" customFormat="1" ht="16.5" customHeight="1">
      <c r="A65" s="1302" t="s">
        <v>560</v>
      </c>
      <c r="B65" s="531" t="s">
        <v>958</v>
      </c>
      <c r="C65" s="531" t="s">
        <v>959</v>
      </c>
      <c r="D65" s="1186">
        <v>3800</v>
      </c>
      <c r="E65" s="526"/>
      <c r="F65" s="526"/>
      <c r="G65" s="1186">
        <v>3800</v>
      </c>
      <c r="H65" s="526">
        <v>864</v>
      </c>
      <c r="I65" s="526"/>
      <c r="J65" s="526"/>
      <c r="K65" s="526">
        <v>864</v>
      </c>
      <c r="L65" s="1293">
        <v>98.91696750902527</v>
      </c>
      <c r="M65" s="621">
        <v>175.90800000000002</v>
      </c>
      <c r="N65" s="527" t="s">
        <v>1017</v>
      </c>
      <c r="O65" s="1275"/>
      <c r="P65" s="1275"/>
      <c r="Q65" s="1275"/>
      <c r="R65" s="1275"/>
      <c r="S65" s="653" t="s">
        <v>1018</v>
      </c>
      <c r="T65" s="1276">
        <v>24740</v>
      </c>
      <c r="U65" s="500" t="s">
        <v>287</v>
      </c>
      <c r="V65" s="500" t="s">
        <v>866</v>
      </c>
      <c r="W65" s="500" t="s">
        <v>54</v>
      </c>
      <c r="X65" s="500" t="s">
        <v>646</v>
      </c>
      <c r="Y65" s="528" t="s">
        <v>646</v>
      </c>
      <c r="Z65" s="1294"/>
      <c r="AA65" s="127"/>
      <c r="AB65" s="106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</row>
    <row r="66" spans="1:59" s="128" customFormat="1" ht="16.5" customHeight="1">
      <c r="A66" s="1302" t="s">
        <v>561</v>
      </c>
      <c r="B66" s="531" t="s">
        <v>960</v>
      </c>
      <c r="C66" s="531" t="s">
        <v>961</v>
      </c>
      <c r="D66" s="527">
        <v>500</v>
      </c>
      <c r="E66" s="526"/>
      <c r="F66" s="526"/>
      <c r="G66" s="527">
        <v>500</v>
      </c>
      <c r="H66" s="526">
        <v>403</v>
      </c>
      <c r="I66" s="526"/>
      <c r="J66" s="526"/>
      <c r="K66" s="526">
        <v>403</v>
      </c>
      <c r="L66" s="1293">
        <v>98.45360824742268</v>
      </c>
      <c r="M66" s="621">
        <v>75.46409999999999</v>
      </c>
      <c r="N66" s="527" t="s">
        <v>1019</v>
      </c>
      <c r="O66" s="1275"/>
      <c r="P66" s="1275"/>
      <c r="Q66" s="1275"/>
      <c r="R66" s="1275"/>
      <c r="S66" s="653" t="s">
        <v>1866</v>
      </c>
      <c r="T66" s="1276">
        <v>12764</v>
      </c>
      <c r="U66" s="500" t="s">
        <v>287</v>
      </c>
      <c r="V66" s="500" t="s">
        <v>866</v>
      </c>
      <c r="W66" s="500" t="s">
        <v>54</v>
      </c>
      <c r="X66" s="500" t="s">
        <v>1020</v>
      </c>
      <c r="Y66" s="528" t="s">
        <v>646</v>
      </c>
      <c r="Z66" s="1294"/>
      <c r="AA66" s="127"/>
      <c r="AB66" s="101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</row>
    <row r="67" spans="1:59" s="128" customFormat="1" ht="16.5" customHeight="1">
      <c r="A67" s="651"/>
      <c r="B67" s="531" t="s">
        <v>962</v>
      </c>
      <c r="C67" s="531" t="s">
        <v>963</v>
      </c>
      <c r="D67" s="527">
        <v>1600</v>
      </c>
      <c r="E67" s="526"/>
      <c r="F67" s="526"/>
      <c r="G67" s="527">
        <v>1600</v>
      </c>
      <c r="H67" s="526">
        <v>877</v>
      </c>
      <c r="I67" s="526"/>
      <c r="J67" s="526"/>
      <c r="K67" s="526">
        <v>877</v>
      </c>
      <c r="L67" s="1293">
        <v>99.23371647509579</v>
      </c>
      <c r="M67" s="621">
        <v>168.97160000000002</v>
      </c>
      <c r="N67" s="527" t="s">
        <v>1019</v>
      </c>
      <c r="O67" s="1275"/>
      <c r="P67" s="1275"/>
      <c r="Q67" s="1275"/>
      <c r="R67" s="1275"/>
      <c r="S67" s="653" t="s">
        <v>1867</v>
      </c>
      <c r="T67" s="1274">
        <v>24947</v>
      </c>
      <c r="U67" s="500" t="s">
        <v>287</v>
      </c>
      <c r="V67" s="500" t="s">
        <v>866</v>
      </c>
      <c r="W67" s="500" t="s">
        <v>54</v>
      </c>
      <c r="X67" s="500" t="s">
        <v>1020</v>
      </c>
      <c r="Y67" s="528" t="s">
        <v>646</v>
      </c>
      <c r="Z67" s="1294"/>
      <c r="AA67" s="127"/>
      <c r="AB67" s="106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</row>
    <row r="68" spans="1:59" s="128" customFormat="1" ht="16.5" customHeight="1">
      <c r="A68" s="651"/>
      <c r="B68" s="531" t="s">
        <v>964</v>
      </c>
      <c r="C68" s="531" t="s">
        <v>965</v>
      </c>
      <c r="D68" s="527">
        <v>80</v>
      </c>
      <c r="E68" s="526"/>
      <c r="F68" s="526"/>
      <c r="G68" s="527">
        <v>80</v>
      </c>
      <c r="H68" s="526">
        <v>52</v>
      </c>
      <c r="I68" s="526"/>
      <c r="J68" s="526"/>
      <c r="K68" s="526">
        <v>52</v>
      </c>
      <c r="L68" s="1293">
        <v>95.19331243469175</v>
      </c>
      <c r="M68" s="621">
        <v>4.7372000000000005</v>
      </c>
      <c r="N68" s="527" t="s">
        <v>668</v>
      </c>
      <c r="O68" s="1275"/>
      <c r="P68" s="1275"/>
      <c r="Q68" s="1275"/>
      <c r="R68" s="1275"/>
      <c r="S68" s="653" t="s">
        <v>1868</v>
      </c>
      <c r="T68" s="1276">
        <v>4449</v>
      </c>
      <c r="U68" s="500" t="s">
        <v>287</v>
      </c>
      <c r="V68" s="500" t="s">
        <v>866</v>
      </c>
      <c r="W68" s="500" t="s">
        <v>54</v>
      </c>
      <c r="X68" s="500" t="s">
        <v>1021</v>
      </c>
      <c r="Y68" s="528" t="s">
        <v>646</v>
      </c>
      <c r="Z68" s="1294"/>
      <c r="AA68" s="127"/>
      <c r="AB68" s="106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</row>
    <row r="69" spans="1:59" s="128" customFormat="1" ht="16.5" customHeight="1">
      <c r="A69" s="651"/>
      <c r="B69" s="531" t="s">
        <v>966</v>
      </c>
      <c r="C69" s="531" t="s">
        <v>967</v>
      </c>
      <c r="D69" s="527">
        <v>260</v>
      </c>
      <c r="E69" s="526"/>
      <c r="F69" s="526"/>
      <c r="G69" s="527">
        <v>260</v>
      </c>
      <c r="H69" s="526">
        <v>58.5</v>
      </c>
      <c r="I69" s="526"/>
      <c r="J69" s="526"/>
      <c r="K69" s="526">
        <v>58.5</v>
      </c>
      <c r="L69" s="1293">
        <v>95.35759096612296</v>
      </c>
      <c r="M69" s="621">
        <v>4.445999999999999</v>
      </c>
      <c r="N69" s="527" t="s">
        <v>1019</v>
      </c>
      <c r="O69" s="1275"/>
      <c r="P69" s="1275"/>
      <c r="Q69" s="1275"/>
      <c r="R69" s="1275"/>
      <c r="S69" s="653" t="s">
        <v>1869</v>
      </c>
      <c r="T69" s="1274">
        <v>6176</v>
      </c>
      <c r="U69" s="500" t="s">
        <v>287</v>
      </c>
      <c r="V69" s="500" t="s">
        <v>866</v>
      </c>
      <c r="W69" s="500" t="s">
        <v>1022</v>
      </c>
      <c r="X69" s="500" t="s">
        <v>1023</v>
      </c>
      <c r="Y69" s="528" t="s">
        <v>646</v>
      </c>
      <c r="Z69" s="829"/>
      <c r="AA69" s="127"/>
      <c r="AB69" s="106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</row>
    <row r="70" spans="1:59" s="128" customFormat="1" ht="16.5" customHeight="1">
      <c r="A70" s="651"/>
      <c r="B70" s="531" t="s">
        <v>968</v>
      </c>
      <c r="C70" s="531" t="s">
        <v>969</v>
      </c>
      <c r="D70" s="527">
        <v>136</v>
      </c>
      <c r="E70" s="526"/>
      <c r="F70" s="526"/>
      <c r="G70" s="527">
        <v>136</v>
      </c>
      <c r="H70" s="526">
        <v>77.4</v>
      </c>
      <c r="I70" s="526"/>
      <c r="J70" s="526"/>
      <c r="K70" s="526">
        <v>77.4</v>
      </c>
      <c r="L70" s="1293">
        <v>96.63137632338787</v>
      </c>
      <c r="M70" s="621">
        <v>7.7709600000000005</v>
      </c>
      <c r="N70" s="527" t="s">
        <v>682</v>
      </c>
      <c r="O70" s="1275"/>
      <c r="P70" s="1275"/>
      <c r="Q70" s="1275"/>
      <c r="R70" s="1275"/>
      <c r="S70" s="653" t="s">
        <v>1870</v>
      </c>
      <c r="T70" s="1274">
        <v>4700</v>
      </c>
      <c r="U70" s="500" t="s">
        <v>287</v>
      </c>
      <c r="V70" s="500" t="s">
        <v>850</v>
      </c>
      <c r="W70" s="500" t="s">
        <v>1024</v>
      </c>
      <c r="X70" s="500" t="s">
        <v>646</v>
      </c>
      <c r="Y70" s="528" t="s">
        <v>646</v>
      </c>
      <c r="Z70" s="829"/>
      <c r="AA70" s="127"/>
      <c r="AB70" s="101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</row>
    <row r="71" spans="1:59" s="128" customFormat="1" ht="16.5" customHeight="1">
      <c r="A71" s="651"/>
      <c r="B71" s="531" t="s">
        <v>970</v>
      </c>
      <c r="C71" s="531" t="s">
        <v>971</v>
      </c>
      <c r="D71" s="527">
        <v>68</v>
      </c>
      <c r="E71" s="526"/>
      <c r="F71" s="526"/>
      <c r="G71" s="527">
        <v>68</v>
      </c>
      <c r="H71" s="526">
        <v>43</v>
      </c>
      <c r="I71" s="526"/>
      <c r="J71" s="526"/>
      <c r="K71" s="526">
        <v>43</v>
      </c>
      <c r="L71" s="1293">
        <v>94.1588785046729</v>
      </c>
      <c r="M71" s="621">
        <v>3.4658</v>
      </c>
      <c r="N71" s="527" t="s">
        <v>668</v>
      </c>
      <c r="O71" s="1275"/>
      <c r="P71" s="1275"/>
      <c r="Q71" s="1275"/>
      <c r="R71" s="1275"/>
      <c r="S71" s="653" t="s">
        <v>1871</v>
      </c>
      <c r="T71" s="1274">
        <v>2357</v>
      </c>
      <c r="U71" s="500" t="s">
        <v>287</v>
      </c>
      <c r="V71" s="500" t="s">
        <v>850</v>
      </c>
      <c r="W71" s="500" t="s">
        <v>662</v>
      </c>
      <c r="X71" s="500" t="s">
        <v>662</v>
      </c>
      <c r="Y71" s="528" t="s">
        <v>1025</v>
      </c>
      <c r="Z71" s="829"/>
      <c r="AA71" s="127"/>
      <c r="AB71" s="106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</row>
    <row r="72" spans="1:59" s="128" customFormat="1" ht="16.5" customHeight="1">
      <c r="A72" s="651"/>
      <c r="B72" s="531" t="s">
        <v>972</v>
      </c>
      <c r="C72" s="531" t="s">
        <v>973</v>
      </c>
      <c r="D72" s="527">
        <v>68</v>
      </c>
      <c r="E72" s="526"/>
      <c r="F72" s="527"/>
      <c r="G72" s="526">
        <v>68</v>
      </c>
      <c r="H72" s="526">
        <v>41.4</v>
      </c>
      <c r="I72" s="526"/>
      <c r="J72" s="527"/>
      <c r="K72" s="526">
        <v>41.4</v>
      </c>
      <c r="L72" s="1293">
        <v>94.32624113475178</v>
      </c>
      <c r="M72" s="621">
        <v>3.30372</v>
      </c>
      <c r="N72" s="527" t="s">
        <v>668</v>
      </c>
      <c r="O72" s="1275"/>
      <c r="P72" s="1275"/>
      <c r="Q72" s="1275"/>
      <c r="R72" s="1275"/>
      <c r="S72" s="653" t="s">
        <v>1872</v>
      </c>
      <c r="T72" s="1274">
        <v>2621</v>
      </c>
      <c r="U72" s="500" t="s">
        <v>287</v>
      </c>
      <c r="V72" s="500" t="s">
        <v>54</v>
      </c>
      <c r="W72" s="500" t="s">
        <v>1026</v>
      </c>
      <c r="X72" s="500" t="s">
        <v>662</v>
      </c>
      <c r="Y72" s="528" t="s">
        <v>1025</v>
      </c>
      <c r="Z72" s="829"/>
      <c r="AA72" s="127"/>
      <c r="AB72" s="106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</row>
    <row r="73" spans="1:59" s="128" customFormat="1" ht="16.5" customHeight="1">
      <c r="A73" s="651"/>
      <c r="B73" s="531" t="s">
        <v>974</v>
      </c>
      <c r="C73" s="531" t="s">
        <v>975</v>
      </c>
      <c r="D73" s="527">
        <v>60</v>
      </c>
      <c r="E73" s="526"/>
      <c r="F73" s="526">
        <v>60</v>
      </c>
      <c r="G73" s="527"/>
      <c r="H73" s="526">
        <v>48.6</v>
      </c>
      <c r="I73" s="526"/>
      <c r="J73" s="526">
        <v>48.6</v>
      </c>
      <c r="K73" s="526"/>
      <c r="L73" s="1293">
        <v>90.58823529411765</v>
      </c>
      <c r="M73" s="621">
        <v>2.993760000000001</v>
      </c>
      <c r="N73" s="527" t="s">
        <v>1027</v>
      </c>
      <c r="O73" s="1275"/>
      <c r="P73" s="1275"/>
      <c r="Q73" s="1275"/>
      <c r="R73" s="1275"/>
      <c r="S73" s="653" t="s">
        <v>1873</v>
      </c>
      <c r="T73" s="1276">
        <v>286</v>
      </c>
      <c r="U73" s="500" t="s">
        <v>287</v>
      </c>
      <c r="V73" s="500" t="s">
        <v>54</v>
      </c>
      <c r="W73" s="500" t="s">
        <v>646</v>
      </c>
      <c r="X73" s="500" t="s">
        <v>646</v>
      </c>
      <c r="Y73" s="528" t="s">
        <v>646</v>
      </c>
      <c r="Z73" s="829"/>
      <c r="AA73" s="127"/>
      <c r="AB73" s="106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</row>
    <row r="74" spans="1:59" s="128" customFormat="1" ht="16.5" customHeight="1">
      <c r="A74" s="651"/>
      <c r="B74" s="531" t="s">
        <v>976</v>
      </c>
      <c r="C74" s="531" t="s">
        <v>977</v>
      </c>
      <c r="D74" s="527">
        <v>150</v>
      </c>
      <c r="E74" s="526"/>
      <c r="F74" s="527"/>
      <c r="G74" s="527">
        <v>150</v>
      </c>
      <c r="H74" s="526">
        <v>64.4</v>
      </c>
      <c r="I74" s="526"/>
      <c r="J74" s="527"/>
      <c r="K74" s="526">
        <v>64.4</v>
      </c>
      <c r="L74" s="1293">
        <v>92.25181598062953</v>
      </c>
      <c r="M74" s="621">
        <v>4.90728</v>
      </c>
      <c r="N74" s="527" t="s">
        <v>660</v>
      </c>
      <c r="O74" s="1275"/>
      <c r="P74" s="1275"/>
      <c r="Q74" s="1275"/>
      <c r="R74" s="1275"/>
      <c r="S74" s="653" t="s">
        <v>1874</v>
      </c>
      <c r="T74" s="1274">
        <v>730</v>
      </c>
      <c r="U74" s="500" t="s">
        <v>287</v>
      </c>
      <c r="V74" s="500" t="s">
        <v>866</v>
      </c>
      <c r="W74" s="500" t="s">
        <v>54</v>
      </c>
      <c r="X74" s="500" t="s">
        <v>646</v>
      </c>
      <c r="Y74" s="528" t="s">
        <v>646</v>
      </c>
      <c r="Z74" s="829"/>
      <c r="AA74" s="127"/>
      <c r="AB74" s="101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</row>
    <row r="75" spans="1:59" s="128" customFormat="1" ht="16.5" customHeight="1">
      <c r="A75" s="651"/>
      <c r="B75" s="531" t="s">
        <v>978</v>
      </c>
      <c r="C75" s="531" t="s">
        <v>979</v>
      </c>
      <c r="D75" s="527">
        <v>66</v>
      </c>
      <c r="E75" s="526"/>
      <c r="F75" s="526"/>
      <c r="G75" s="527">
        <v>66</v>
      </c>
      <c r="H75" s="526">
        <v>52.4</v>
      </c>
      <c r="I75" s="526"/>
      <c r="J75" s="526"/>
      <c r="K75" s="526">
        <v>52.4</v>
      </c>
      <c r="L75" s="1293">
        <v>92.17809867629362</v>
      </c>
      <c r="M75" s="621">
        <v>4.01384</v>
      </c>
      <c r="N75" s="527" t="s">
        <v>660</v>
      </c>
      <c r="O75" s="1275"/>
      <c r="P75" s="1275"/>
      <c r="Q75" s="1275"/>
      <c r="R75" s="1275"/>
      <c r="S75" s="653" t="s">
        <v>1875</v>
      </c>
      <c r="T75" s="1274">
        <v>1000</v>
      </c>
      <c r="U75" s="500" t="s">
        <v>287</v>
      </c>
      <c r="V75" s="500" t="s">
        <v>866</v>
      </c>
      <c r="W75" s="500" t="s">
        <v>54</v>
      </c>
      <c r="X75" s="500" t="s">
        <v>646</v>
      </c>
      <c r="Y75" s="528" t="s">
        <v>646</v>
      </c>
      <c r="Z75" s="829"/>
      <c r="AA75" s="127"/>
      <c r="AB75" s="106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</row>
    <row r="76" spans="1:59" s="128" customFormat="1" ht="16.5" customHeight="1">
      <c r="A76" s="651"/>
      <c r="B76" s="531" t="s">
        <v>980</v>
      </c>
      <c r="C76" s="531" t="s">
        <v>981</v>
      </c>
      <c r="D76" s="527">
        <v>60</v>
      </c>
      <c r="E76" s="526"/>
      <c r="F76" s="526"/>
      <c r="G76" s="527">
        <v>60</v>
      </c>
      <c r="H76" s="526">
        <v>46</v>
      </c>
      <c r="I76" s="526"/>
      <c r="J76" s="526"/>
      <c r="K76" s="526">
        <v>46</v>
      </c>
      <c r="L76" s="1293">
        <v>90.88145896656535</v>
      </c>
      <c r="M76" s="621">
        <v>2.7507999999999995</v>
      </c>
      <c r="N76" s="527" t="s">
        <v>728</v>
      </c>
      <c r="O76" s="1275"/>
      <c r="P76" s="1275"/>
      <c r="Q76" s="1275"/>
      <c r="R76" s="1275"/>
      <c r="S76" s="653" t="s">
        <v>1876</v>
      </c>
      <c r="T76" s="1274">
        <v>1400</v>
      </c>
      <c r="U76" s="500" t="s">
        <v>287</v>
      </c>
      <c r="V76" s="500" t="s">
        <v>866</v>
      </c>
      <c r="W76" s="500" t="s">
        <v>1028</v>
      </c>
      <c r="X76" s="500" t="s">
        <v>859</v>
      </c>
      <c r="Y76" s="528" t="s">
        <v>646</v>
      </c>
      <c r="Z76" s="829"/>
      <c r="AA76" s="127"/>
      <c r="AB76" s="106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</row>
    <row r="77" spans="1:59" s="128" customFormat="1" ht="16.5" customHeight="1">
      <c r="A77" s="651"/>
      <c r="B77" s="531" t="s">
        <v>1863</v>
      </c>
      <c r="C77" s="531" t="s">
        <v>1864</v>
      </c>
      <c r="D77" s="527">
        <v>400</v>
      </c>
      <c r="E77" s="526"/>
      <c r="F77" s="526"/>
      <c r="G77" s="527">
        <v>400</v>
      </c>
      <c r="H77" s="526">
        <v>312</v>
      </c>
      <c r="I77" s="526"/>
      <c r="J77" s="526"/>
      <c r="K77" s="526">
        <v>312</v>
      </c>
      <c r="L77" s="1293">
        <v>97.15099715099716</v>
      </c>
      <c r="M77" s="621">
        <v>31.917600000000004</v>
      </c>
      <c r="N77" s="527" t="s">
        <v>660</v>
      </c>
      <c r="O77" s="1275"/>
      <c r="P77" s="1275"/>
      <c r="Q77" s="1275"/>
      <c r="R77" s="1275"/>
      <c r="S77" s="653" t="s">
        <v>1877</v>
      </c>
      <c r="T77" s="1274">
        <v>5945</v>
      </c>
      <c r="U77" s="500" t="s">
        <v>287</v>
      </c>
      <c r="V77" s="500" t="s">
        <v>866</v>
      </c>
      <c r="W77" s="500" t="s">
        <v>662</v>
      </c>
      <c r="X77" s="500" t="s">
        <v>662</v>
      </c>
      <c r="Y77" s="528" t="s">
        <v>1025</v>
      </c>
      <c r="Z77" s="829"/>
      <c r="AA77" s="127"/>
      <c r="AB77" s="106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</row>
    <row r="78" spans="1:59" s="128" customFormat="1" ht="16.5" customHeight="1">
      <c r="A78" s="651"/>
      <c r="B78" s="531" t="s">
        <v>982</v>
      </c>
      <c r="C78" s="531" t="s">
        <v>983</v>
      </c>
      <c r="D78" s="527">
        <v>115</v>
      </c>
      <c r="E78" s="526"/>
      <c r="F78" s="526">
        <v>115</v>
      </c>
      <c r="G78" s="527"/>
      <c r="H78" s="526">
        <v>61.6</v>
      </c>
      <c r="I78" s="526"/>
      <c r="J78" s="526">
        <v>61.6</v>
      </c>
      <c r="K78" s="526"/>
      <c r="L78" s="1293">
        <v>91.26365054602184</v>
      </c>
      <c r="M78" s="621">
        <v>3.6036</v>
      </c>
      <c r="N78" s="527" t="s">
        <v>682</v>
      </c>
      <c r="O78" s="1275"/>
      <c r="P78" s="1275"/>
      <c r="Q78" s="1275"/>
      <c r="R78" s="1275"/>
      <c r="S78" s="653" t="s">
        <v>1873</v>
      </c>
      <c r="T78" s="1276">
        <v>400</v>
      </c>
      <c r="U78" s="500" t="s">
        <v>287</v>
      </c>
      <c r="V78" s="500"/>
      <c r="W78" s="500"/>
      <c r="X78" s="500" t="s">
        <v>859</v>
      </c>
      <c r="Y78" s="528" t="s">
        <v>646</v>
      </c>
      <c r="Z78" s="829"/>
      <c r="AA78" s="127"/>
      <c r="AB78" s="101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</row>
    <row r="79" spans="1:59" s="128" customFormat="1" ht="16.5" customHeight="1">
      <c r="A79" s="651"/>
      <c r="B79" s="531" t="s">
        <v>984</v>
      </c>
      <c r="C79" s="531" t="s">
        <v>985</v>
      </c>
      <c r="D79" s="527">
        <v>97</v>
      </c>
      <c r="E79" s="526"/>
      <c r="F79" s="527"/>
      <c r="G79" s="526">
        <v>97</v>
      </c>
      <c r="H79" s="526">
        <v>62.4</v>
      </c>
      <c r="I79" s="526"/>
      <c r="J79" s="527"/>
      <c r="K79" s="526">
        <v>62.4</v>
      </c>
      <c r="L79" s="1293">
        <v>91.86046511627907</v>
      </c>
      <c r="M79" s="621">
        <v>4.436640000000001</v>
      </c>
      <c r="N79" s="527" t="s">
        <v>660</v>
      </c>
      <c r="O79" s="1275"/>
      <c r="P79" s="1275"/>
      <c r="Q79" s="1275"/>
      <c r="R79" s="1275"/>
      <c r="S79" s="653" t="s">
        <v>1878</v>
      </c>
      <c r="T79" s="1274">
        <v>400</v>
      </c>
      <c r="U79" s="500" t="s">
        <v>287</v>
      </c>
      <c r="V79" s="500" t="s">
        <v>866</v>
      </c>
      <c r="W79" s="500" t="s">
        <v>1030</v>
      </c>
      <c r="X79" s="500" t="s">
        <v>1020</v>
      </c>
      <c r="Y79" s="528" t="s">
        <v>646</v>
      </c>
      <c r="Z79" s="829"/>
      <c r="AA79" s="127"/>
      <c r="AB79" s="106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</row>
    <row r="80" spans="1:59" s="128" customFormat="1" ht="16.5" customHeight="1">
      <c r="A80" s="651"/>
      <c r="B80" s="531" t="s">
        <v>986</v>
      </c>
      <c r="C80" s="531" t="s">
        <v>987</v>
      </c>
      <c r="D80" s="527">
        <v>34</v>
      </c>
      <c r="E80" s="526"/>
      <c r="F80" s="526">
        <v>34</v>
      </c>
      <c r="G80" s="527"/>
      <c r="H80" s="526">
        <v>25.5</v>
      </c>
      <c r="I80" s="526"/>
      <c r="J80" s="526">
        <v>25.5</v>
      </c>
      <c r="K80" s="526"/>
      <c r="L80" s="1293">
        <v>88.41567291311756</v>
      </c>
      <c r="M80" s="621">
        <v>1.3234500000000002</v>
      </c>
      <c r="N80" s="527" t="s">
        <v>682</v>
      </c>
      <c r="O80" s="1275"/>
      <c r="P80" s="1275"/>
      <c r="Q80" s="1275"/>
      <c r="R80" s="1275"/>
      <c r="S80" s="653" t="s">
        <v>1879</v>
      </c>
      <c r="T80" s="1276">
        <v>528</v>
      </c>
      <c r="U80" s="500" t="s">
        <v>287</v>
      </c>
      <c r="V80" s="500" t="s">
        <v>54</v>
      </c>
      <c r="W80" s="500"/>
      <c r="X80" s="500" t="s">
        <v>646</v>
      </c>
      <c r="Y80" s="528" t="s">
        <v>646</v>
      </c>
      <c r="Z80" s="829"/>
      <c r="AA80" s="127"/>
      <c r="AB80" s="106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</row>
    <row r="81" spans="1:59" s="128" customFormat="1" ht="16.5" customHeight="1">
      <c r="A81" s="651"/>
      <c r="B81" s="531" t="s">
        <v>988</v>
      </c>
      <c r="C81" s="531" t="s">
        <v>989</v>
      </c>
      <c r="D81" s="527">
        <v>46</v>
      </c>
      <c r="E81" s="526"/>
      <c r="F81" s="526">
        <v>46</v>
      </c>
      <c r="G81" s="527"/>
      <c r="H81" s="526">
        <v>31.3</v>
      </c>
      <c r="I81" s="526"/>
      <c r="J81" s="526">
        <v>31.3</v>
      </c>
      <c r="K81" s="526"/>
      <c r="L81" s="1293">
        <v>88.2051282051282</v>
      </c>
      <c r="M81" s="621">
        <v>1.61508</v>
      </c>
      <c r="N81" s="527" t="s">
        <v>682</v>
      </c>
      <c r="O81" s="1275"/>
      <c r="P81" s="1275"/>
      <c r="Q81" s="1275"/>
      <c r="R81" s="1275"/>
      <c r="S81" s="653" t="s">
        <v>1879</v>
      </c>
      <c r="T81" s="1274">
        <v>528</v>
      </c>
      <c r="U81" s="500" t="s">
        <v>287</v>
      </c>
      <c r="V81" s="500" t="s">
        <v>850</v>
      </c>
      <c r="W81" s="500"/>
      <c r="X81" s="500" t="s">
        <v>646</v>
      </c>
      <c r="Y81" s="528" t="s">
        <v>646</v>
      </c>
      <c r="Z81" s="829"/>
      <c r="AA81" s="127"/>
      <c r="AB81" s="106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</row>
    <row r="82" spans="1:59" s="128" customFormat="1" ht="16.5" customHeight="1">
      <c r="A82" s="651"/>
      <c r="B82" s="531" t="s">
        <v>990</v>
      </c>
      <c r="C82" s="531" t="s">
        <v>991</v>
      </c>
      <c r="D82" s="527">
        <v>23</v>
      </c>
      <c r="E82" s="526"/>
      <c r="F82" s="527">
        <v>23</v>
      </c>
      <c r="G82" s="526"/>
      <c r="H82" s="526">
        <v>17.7</v>
      </c>
      <c r="I82" s="526"/>
      <c r="J82" s="527">
        <v>17.7</v>
      </c>
      <c r="K82" s="526"/>
      <c r="L82" s="1293">
        <v>-17.741935483870964</v>
      </c>
      <c r="M82" s="621">
        <v>-0.019469999999999994</v>
      </c>
      <c r="N82" s="527" t="s">
        <v>682</v>
      </c>
      <c r="O82" s="1275"/>
      <c r="P82" s="1275"/>
      <c r="Q82" s="1275"/>
      <c r="R82" s="1275"/>
      <c r="S82" s="653" t="s">
        <v>1879</v>
      </c>
      <c r="T82" s="1274">
        <v>528</v>
      </c>
      <c r="U82" s="500" t="s">
        <v>287</v>
      </c>
      <c r="V82" s="500" t="s">
        <v>850</v>
      </c>
      <c r="W82" s="500"/>
      <c r="X82" s="500" t="s">
        <v>646</v>
      </c>
      <c r="Y82" s="528" t="s">
        <v>646</v>
      </c>
      <c r="Z82" s="829"/>
      <c r="AA82" s="127"/>
      <c r="AB82" s="101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</row>
    <row r="83" spans="1:59" s="128" customFormat="1" ht="16.5" customHeight="1">
      <c r="A83" s="651"/>
      <c r="B83" s="531" t="s">
        <v>992</v>
      </c>
      <c r="C83" s="531" t="s">
        <v>993</v>
      </c>
      <c r="D83" s="527">
        <v>23</v>
      </c>
      <c r="E83" s="526"/>
      <c r="F83" s="527">
        <v>23</v>
      </c>
      <c r="G83" s="526"/>
      <c r="H83" s="526">
        <v>17.2</v>
      </c>
      <c r="I83" s="526"/>
      <c r="J83" s="527">
        <v>17.2</v>
      </c>
      <c r="K83" s="526"/>
      <c r="L83" s="1293">
        <v>88.51851851851852</v>
      </c>
      <c r="M83" s="621">
        <v>0.82216</v>
      </c>
      <c r="N83" s="527" t="s">
        <v>682</v>
      </c>
      <c r="O83" s="1275"/>
      <c r="P83" s="1275"/>
      <c r="Q83" s="1275"/>
      <c r="R83" s="1275"/>
      <c r="S83" s="653" t="s">
        <v>683</v>
      </c>
      <c r="T83" s="1274">
        <v>159</v>
      </c>
      <c r="U83" s="500" t="s">
        <v>287</v>
      </c>
      <c r="V83" s="500" t="s">
        <v>54</v>
      </c>
      <c r="W83" s="500"/>
      <c r="X83" s="500" t="s">
        <v>1031</v>
      </c>
      <c r="Y83" s="528" t="s">
        <v>646</v>
      </c>
      <c r="Z83" s="829"/>
      <c r="AA83" s="127"/>
      <c r="AB83" s="106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</row>
    <row r="84" spans="1:59" s="128" customFormat="1" ht="16.5" customHeight="1">
      <c r="A84" s="651"/>
      <c r="B84" s="531" t="s">
        <v>994</v>
      </c>
      <c r="C84" s="531" t="s">
        <v>995</v>
      </c>
      <c r="D84" s="527">
        <v>32</v>
      </c>
      <c r="E84" s="526"/>
      <c r="F84" s="527">
        <v>32</v>
      </c>
      <c r="G84" s="526"/>
      <c r="H84" s="526">
        <v>21.8</v>
      </c>
      <c r="I84" s="526"/>
      <c r="J84" s="527">
        <v>21.8</v>
      </c>
      <c r="K84" s="526"/>
      <c r="L84" s="1293">
        <v>-12.068965517241383</v>
      </c>
      <c r="M84" s="621">
        <v>-0.015260000000000006</v>
      </c>
      <c r="N84" s="527" t="s">
        <v>1027</v>
      </c>
      <c r="O84" s="1275"/>
      <c r="P84" s="1275"/>
      <c r="Q84" s="1275"/>
      <c r="R84" s="1275"/>
      <c r="S84" s="653" t="s">
        <v>1880</v>
      </c>
      <c r="T84" s="1274">
        <v>850</v>
      </c>
      <c r="U84" s="500" t="s">
        <v>287</v>
      </c>
      <c r="V84" s="500" t="s">
        <v>54</v>
      </c>
      <c r="W84" s="500" t="s">
        <v>1030</v>
      </c>
      <c r="X84" s="500" t="s">
        <v>1020</v>
      </c>
      <c r="Y84" s="528" t="s">
        <v>646</v>
      </c>
      <c r="Z84" s="829"/>
      <c r="AA84" s="127"/>
      <c r="AB84" s="106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</row>
    <row r="85" spans="1:59" s="128" customFormat="1" ht="16.5" customHeight="1">
      <c r="A85" s="651"/>
      <c r="B85" s="531" t="s">
        <v>996</v>
      </c>
      <c r="C85" s="531" t="s">
        <v>997</v>
      </c>
      <c r="D85" s="527">
        <v>30</v>
      </c>
      <c r="E85" s="526"/>
      <c r="F85" s="527">
        <v>30</v>
      </c>
      <c r="G85" s="526"/>
      <c r="H85" s="526">
        <v>22.6</v>
      </c>
      <c r="I85" s="526"/>
      <c r="J85" s="527">
        <v>22.6</v>
      </c>
      <c r="K85" s="526"/>
      <c r="L85" s="1293">
        <v>88.05668016194332</v>
      </c>
      <c r="M85" s="621">
        <v>0.9831000000000001</v>
      </c>
      <c r="N85" s="527" t="s">
        <v>682</v>
      </c>
      <c r="O85" s="1275"/>
      <c r="P85" s="1275"/>
      <c r="Q85" s="1275"/>
      <c r="R85" s="1275"/>
      <c r="S85" s="653" t="s">
        <v>1881</v>
      </c>
      <c r="T85" s="1274">
        <v>286</v>
      </c>
      <c r="U85" s="500" t="s">
        <v>287</v>
      </c>
      <c r="V85" s="500" t="s">
        <v>54</v>
      </c>
      <c r="W85" s="500"/>
      <c r="X85" s="500" t="s">
        <v>1020</v>
      </c>
      <c r="Y85" s="528" t="s">
        <v>646</v>
      </c>
      <c r="Z85" s="829"/>
      <c r="AA85" s="127"/>
      <c r="AB85" s="106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</row>
    <row r="86" spans="1:59" s="128" customFormat="1" ht="16.5" customHeight="1">
      <c r="A86" s="651"/>
      <c r="B86" s="531" t="s">
        <v>998</v>
      </c>
      <c r="C86" s="531" t="s">
        <v>999</v>
      </c>
      <c r="D86" s="527">
        <v>30</v>
      </c>
      <c r="E86" s="526"/>
      <c r="F86" s="527">
        <v>30</v>
      </c>
      <c r="G86" s="526"/>
      <c r="H86" s="526">
        <v>22.9</v>
      </c>
      <c r="I86" s="526"/>
      <c r="J86" s="527">
        <v>22.9</v>
      </c>
      <c r="K86" s="526"/>
      <c r="L86" s="1293">
        <v>88.44621513944224</v>
      </c>
      <c r="M86" s="621">
        <v>1.0167600000000003</v>
      </c>
      <c r="N86" s="527" t="s">
        <v>682</v>
      </c>
      <c r="O86" s="1275"/>
      <c r="P86" s="1275"/>
      <c r="Q86" s="1275"/>
      <c r="R86" s="1275"/>
      <c r="S86" s="653" t="s">
        <v>1881</v>
      </c>
      <c r="T86" s="1274">
        <v>286</v>
      </c>
      <c r="U86" s="500" t="s">
        <v>287</v>
      </c>
      <c r="V86" s="500" t="s">
        <v>54</v>
      </c>
      <c r="W86" s="500"/>
      <c r="X86" s="500" t="s">
        <v>1020</v>
      </c>
      <c r="Y86" s="528" t="s">
        <v>646</v>
      </c>
      <c r="Z86" s="829"/>
      <c r="AA86" s="127"/>
      <c r="AB86" s="101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</row>
    <row r="87" spans="1:59" s="128" customFormat="1" ht="16.5" customHeight="1">
      <c r="A87" s="651"/>
      <c r="B87" s="531" t="s">
        <v>1000</v>
      </c>
      <c r="C87" s="531" t="s">
        <v>1001</v>
      </c>
      <c r="D87" s="527">
        <v>46</v>
      </c>
      <c r="E87" s="526"/>
      <c r="F87" s="527">
        <v>46</v>
      </c>
      <c r="G87" s="526"/>
      <c r="H87" s="526">
        <v>32.7</v>
      </c>
      <c r="I87" s="526"/>
      <c r="J87" s="527">
        <v>32.7</v>
      </c>
      <c r="K87" s="526"/>
      <c r="L87" s="1293">
        <v>88.33034111310592</v>
      </c>
      <c r="M87" s="621">
        <v>1.6088400000000003</v>
      </c>
      <c r="N87" s="527" t="s">
        <v>682</v>
      </c>
      <c r="O87" s="1275"/>
      <c r="P87" s="1275"/>
      <c r="Q87" s="1275"/>
      <c r="R87" s="1275"/>
      <c r="S87" s="653" t="s">
        <v>1882</v>
      </c>
      <c r="T87" s="1274">
        <v>191</v>
      </c>
      <c r="U87" s="500" t="s">
        <v>287</v>
      </c>
      <c r="V87" s="500" t="s">
        <v>54</v>
      </c>
      <c r="W87" s="500" t="s">
        <v>1032</v>
      </c>
      <c r="X87" s="500" t="s">
        <v>1031</v>
      </c>
      <c r="Y87" s="528" t="s">
        <v>646</v>
      </c>
      <c r="Z87" s="829"/>
      <c r="AA87" s="127"/>
      <c r="AB87" s="106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</row>
    <row r="88" spans="1:59" s="128" customFormat="1" ht="16.5" customHeight="1">
      <c r="A88" s="651"/>
      <c r="B88" s="531" t="s">
        <v>1002</v>
      </c>
      <c r="C88" s="531" t="s">
        <v>1003</v>
      </c>
      <c r="D88" s="527">
        <v>35</v>
      </c>
      <c r="E88" s="526"/>
      <c r="F88" s="527">
        <v>35</v>
      </c>
      <c r="G88" s="526"/>
      <c r="H88" s="526">
        <v>26.9</v>
      </c>
      <c r="I88" s="526"/>
      <c r="J88" s="527">
        <v>26.9</v>
      </c>
      <c r="K88" s="526"/>
      <c r="L88" s="1293">
        <v>88.65784499054821</v>
      </c>
      <c r="M88" s="621">
        <v>1.2616100000000001</v>
      </c>
      <c r="N88" s="527" t="s">
        <v>682</v>
      </c>
      <c r="O88" s="1275"/>
      <c r="P88" s="1275"/>
      <c r="Q88" s="1275"/>
      <c r="R88" s="1275"/>
      <c r="S88" s="653" t="s">
        <v>1882</v>
      </c>
      <c r="T88" s="1274">
        <v>185</v>
      </c>
      <c r="U88" s="500" t="s">
        <v>287</v>
      </c>
      <c r="V88" s="500" t="s">
        <v>54</v>
      </c>
      <c r="W88" s="500" t="s">
        <v>1033</v>
      </c>
      <c r="X88" s="500" t="s">
        <v>1034</v>
      </c>
      <c r="Y88" s="528" t="s">
        <v>646</v>
      </c>
      <c r="Z88" s="829"/>
      <c r="AA88" s="127"/>
      <c r="AB88" s="106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</row>
    <row r="89" spans="1:59" s="128" customFormat="1" ht="16.5" customHeight="1">
      <c r="A89" s="651"/>
      <c r="B89" s="531" t="s">
        <v>1004</v>
      </c>
      <c r="C89" s="531" t="s">
        <v>1005</v>
      </c>
      <c r="D89" s="527">
        <v>20</v>
      </c>
      <c r="E89" s="526"/>
      <c r="F89" s="527">
        <v>20</v>
      </c>
      <c r="G89" s="526"/>
      <c r="H89" s="526">
        <v>14.9</v>
      </c>
      <c r="I89" s="526"/>
      <c r="J89" s="527">
        <v>14.9</v>
      </c>
      <c r="K89" s="526"/>
      <c r="L89" s="1293">
        <v>89.1566265060241</v>
      </c>
      <c r="M89" s="621">
        <v>0.7718200000000001</v>
      </c>
      <c r="N89" s="527" t="s">
        <v>682</v>
      </c>
      <c r="O89" s="1275"/>
      <c r="P89" s="1275"/>
      <c r="Q89" s="1275"/>
      <c r="R89" s="1275"/>
      <c r="S89" s="653" t="s">
        <v>718</v>
      </c>
      <c r="T89" s="1274">
        <v>275</v>
      </c>
      <c r="U89" s="500" t="s">
        <v>287</v>
      </c>
      <c r="V89" s="500" t="s">
        <v>54</v>
      </c>
      <c r="W89" s="500"/>
      <c r="X89" s="500" t="s">
        <v>1031</v>
      </c>
      <c r="Y89" s="528" t="s">
        <v>646</v>
      </c>
      <c r="Z89" s="829"/>
      <c r="AA89" s="127"/>
      <c r="AB89" s="106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</row>
    <row r="90" spans="1:59" s="128" customFormat="1" ht="16.5" customHeight="1">
      <c r="A90" s="651"/>
      <c r="B90" s="531" t="s">
        <v>1006</v>
      </c>
      <c r="C90" s="531" t="s">
        <v>1007</v>
      </c>
      <c r="D90" s="527">
        <v>40</v>
      </c>
      <c r="E90" s="526"/>
      <c r="F90" s="527">
        <v>40</v>
      </c>
      <c r="G90" s="526"/>
      <c r="H90" s="526">
        <v>31.8</v>
      </c>
      <c r="I90" s="526"/>
      <c r="J90" s="527">
        <v>31.8</v>
      </c>
      <c r="K90" s="526"/>
      <c r="L90" s="1293">
        <v>86.5934065934066</v>
      </c>
      <c r="M90" s="621">
        <v>1.25292</v>
      </c>
      <c r="N90" s="527" t="s">
        <v>682</v>
      </c>
      <c r="O90" s="1275"/>
      <c r="P90" s="1275"/>
      <c r="Q90" s="1275"/>
      <c r="R90" s="1275"/>
      <c r="S90" s="653" t="s">
        <v>718</v>
      </c>
      <c r="T90" s="1274">
        <v>275</v>
      </c>
      <c r="U90" s="500" t="s">
        <v>287</v>
      </c>
      <c r="V90" s="500" t="s">
        <v>798</v>
      </c>
      <c r="W90" s="500"/>
      <c r="X90" s="500" t="s">
        <v>1024</v>
      </c>
      <c r="Y90" s="528" t="s">
        <v>646</v>
      </c>
      <c r="Z90" s="829"/>
      <c r="AA90" s="127"/>
      <c r="AB90" s="101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</row>
    <row r="91" spans="1:59" s="128" customFormat="1" ht="16.5" customHeight="1">
      <c r="A91" s="651"/>
      <c r="B91" s="531" t="s">
        <v>1008</v>
      </c>
      <c r="C91" s="531" t="s">
        <v>1009</v>
      </c>
      <c r="D91" s="527">
        <v>20</v>
      </c>
      <c r="E91" s="526"/>
      <c r="F91" s="527">
        <v>20</v>
      </c>
      <c r="G91" s="526"/>
      <c r="H91" s="526">
        <v>13.9</v>
      </c>
      <c r="I91" s="526"/>
      <c r="J91" s="527">
        <v>13.9</v>
      </c>
      <c r="K91" s="526"/>
      <c r="L91" s="1293">
        <v>85.96112311015118</v>
      </c>
      <c r="M91" s="621">
        <v>0.5532199999999999</v>
      </c>
      <c r="N91" s="527" t="s">
        <v>682</v>
      </c>
      <c r="O91" s="1275"/>
      <c r="P91" s="1275"/>
      <c r="Q91" s="1275"/>
      <c r="R91" s="1275"/>
      <c r="S91" s="653" t="s">
        <v>1883</v>
      </c>
      <c r="T91" s="1274">
        <v>330</v>
      </c>
      <c r="U91" s="500" t="s">
        <v>287</v>
      </c>
      <c r="V91" s="500" t="s">
        <v>54</v>
      </c>
      <c r="W91" s="500"/>
      <c r="X91" s="500" t="s">
        <v>1035</v>
      </c>
      <c r="Y91" s="528" t="s">
        <v>646</v>
      </c>
      <c r="Z91" s="829"/>
      <c r="AA91" s="127"/>
      <c r="AB91" s="106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</row>
    <row r="92" spans="1:59" s="128" customFormat="1" ht="16.5" customHeight="1">
      <c r="A92" s="651"/>
      <c r="B92" s="531" t="s">
        <v>1010</v>
      </c>
      <c r="C92" s="531" t="s">
        <v>1011</v>
      </c>
      <c r="D92" s="527">
        <v>12</v>
      </c>
      <c r="E92" s="526"/>
      <c r="F92" s="527">
        <v>12</v>
      </c>
      <c r="G92" s="526"/>
      <c r="H92" s="526">
        <v>8.4</v>
      </c>
      <c r="I92" s="526"/>
      <c r="J92" s="527">
        <v>8.4</v>
      </c>
      <c r="K92" s="526"/>
      <c r="L92" s="1293">
        <v>86.51911468812877</v>
      </c>
      <c r="M92" s="621">
        <v>0.3612</v>
      </c>
      <c r="N92" s="527" t="s">
        <v>682</v>
      </c>
      <c r="O92" s="1275"/>
      <c r="P92" s="1275"/>
      <c r="Q92" s="1275"/>
      <c r="R92" s="1275"/>
      <c r="S92" s="653" t="s">
        <v>1884</v>
      </c>
      <c r="T92" s="1274">
        <v>330</v>
      </c>
      <c r="U92" s="500" t="s">
        <v>287</v>
      </c>
      <c r="V92" s="500" t="s">
        <v>54</v>
      </c>
      <c r="W92" s="500"/>
      <c r="X92" s="500" t="s">
        <v>1035</v>
      </c>
      <c r="Y92" s="528" t="s">
        <v>646</v>
      </c>
      <c r="Z92" s="829"/>
      <c r="AA92" s="127"/>
      <c r="AB92" s="106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</row>
    <row r="93" spans="1:59" s="128" customFormat="1" ht="16.5" customHeight="1">
      <c r="A93" s="651"/>
      <c r="B93" s="531" t="s">
        <v>1012</v>
      </c>
      <c r="C93" s="531" t="s">
        <v>1013</v>
      </c>
      <c r="D93" s="527">
        <v>8</v>
      </c>
      <c r="E93" s="526"/>
      <c r="F93" s="527">
        <v>8</v>
      </c>
      <c r="G93" s="526"/>
      <c r="H93" s="526">
        <v>5.7</v>
      </c>
      <c r="I93" s="526"/>
      <c r="J93" s="527">
        <v>5.7</v>
      </c>
      <c r="K93" s="526"/>
      <c r="L93" s="1293">
        <v>86.37362637362637</v>
      </c>
      <c r="M93" s="621">
        <v>0.22401</v>
      </c>
      <c r="N93" s="527" t="s">
        <v>682</v>
      </c>
      <c r="O93" s="1275"/>
      <c r="P93" s="1275"/>
      <c r="Q93" s="1275"/>
      <c r="R93" s="1275"/>
      <c r="S93" s="653" t="s">
        <v>1885</v>
      </c>
      <c r="T93" s="1274">
        <v>300</v>
      </c>
      <c r="U93" s="500" t="s">
        <v>287</v>
      </c>
      <c r="V93" s="500" t="s">
        <v>54</v>
      </c>
      <c r="W93" s="500"/>
      <c r="X93" s="500" t="s">
        <v>1035</v>
      </c>
      <c r="Y93" s="528" t="s">
        <v>646</v>
      </c>
      <c r="Z93" s="829"/>
      <c r="AA93" s="127"/>
      <c r="AB93" s="106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</row>
    <row r="94" spans="1:59" s="128" customFormat="1" ht="16.5" customHeight="1">
      <c r="A94" s="651"/>
      <c r="B94" s="531" t="s">
        <v>1036</v>
      </c>
      <c r="C94" s="531" t="s">
        <v>1037</v>
      </c>
      <c r="D94" s="527">
        <v>30</v>
      </c>
      <c r="E94" s="526"/>
      <c r="F94" s="527">
        <v>30</v>
      </c>
      <c r="G94" s="526"/>
      <c r="H94" s="526">
        <v>20.6</v>
      </c>
      <c r="I94" s="526"/>
      <c r="J94" s="527">
        <v>20.6</v>
      </c>
      <c r="K94" s="526"/>
      <c r="L94" s="1293">
        <v>88.67647058823529</v>
      </c>
      <c r="M94" s="621">
        <v>1.24218</v>
      </c>
      <c r="N94" s="527" t="s">
        <v>1027</v>
      </c>
      <c r="O94" s="1275"/>
      <c r="P94" s="1275"/>
      <c r="Q94" s="1275"/>
      <c r="R94" s="1275"/>
      <c r="S94" s="653" t="s">
        <v>683</v>
      </c>
      <c r="T94" s="1276">
        <v>384</v>
      </c>
      <c r="U94" s="500" t="s">
        <v>287</v>
      </c>
      <c r="V94" s="500" t="s">
        <v>54</v>
      </c>
      <c r="W94" s="500"/>
      <c r="X94" s="500" t="s">
        <v>1024</v>
      </c>
      <c r="Y94" s="528" t="s">
        <v>646</v>
      </c>
      <c r="Z94" s="829"/>
      <c r="AA94" s="127"/>
      <c r="AB94" s="101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</row>
    <row r="95" spans="1:59" s="128" customFormat="1" ht="16.5" customHeight="1">
      <c r="A95" s="651"/>
      <c r="B95" s="531" t="s">
        <v>1038</v>
      </c>
      <c r="C95" s="531" t="s">
        <v>1039</v>
      </c>
      <c r="D95" s="527">
        <v>30</v>
      </c>
      <c r="E95" s="526"/>
      <c r="F95" s="527">
        <v>30</v>
      </c>
      <c r="G95" s="526"/>
      <c r="H95" s="526">
        <v>23.8</v>
      </c>
      <c r="I95" s="526"/>
      <c r="J95" s="527">
        <v>23.8</v>
      </c>
      <c r="K95" s="526"/>
      <c r="L95" s="1293">
        <v>87.7906976744186</v>
      </c>
      <c r="M95" s="621">
        <v>1.07814</v>
      </c>
      <c r="N95" s="527" t="s">
        <v>682</v>
      </c>
      <c r="O95" s="1275"/>
      <c r="P95" s="1275"/>
      <c r="Q95" s="1275"/>
      <c r="R95" s="1275"/>
      <c r="S95" s="653" t="s">
        <v>718</v>
      </c>
      <c r="T95" s="1274">
        <v>384</v>
      </c>
      <c r="U95" s="500" t="s">
        <v>287</v>
      </c>
      <c r="V95" s="500" t="s">
        <v>54</v>
      </c>
      <c r="W95" s="500"/>
      <c r="X95" s="500" t="s">
        <v>1024</v>
      </c>
      <c r="Y95" s="528" t="s">
        <v>646</v>
      </c>
      <c r="Z95" s="829"/>
      <c r="AA95" s="127"/>
      <c r="AB95" s="106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</row>
    <row r="96" spans="1:59" s="128" customFormat="1" ht="16.5" customHeight="1">
      <c r="A96" s="651"/>
      <c r="B96" s="531" t="s">
        <v>1040</v>
      </c>
      <c r="C96" s="531" t="s">
        <v>1041</v>
      </c>
      <c r="D96" s="527">
        <v>40</v>
      </c>
      <c r="E96" s="526"/>
      <c r="F96" s="527"/>
      <c r="G96" s="526">
        <v>40</v>
      </c>
      <c r="H96" s="526">
        <v>26</v>
      </c>
      <c r="I96" s="526"/>
      <c r="J96" s="527"/>
      <c r="K96" s="526">
        <v>26</v>
      </c>
      <c r="L96" s="1293">
        <v>88.68501529051989</v>
      </c>
      <c r="M96" s="621">
        <v>1.5080000000000002</v>
      </c>
      <c r="N96" s="527" t="s">
        <v>1110</v>
      </c>
      <c r="O96" s="1275"/>
      <c r="P96" s="1275"/>
      <c r="Q96" s="1275"/>
      <c r="R96" s="1275"/>
      <c r="S96" s="653" t="s">
        <v>1886</v>
      </c>
      <c r="T96" s="1274">
        <v>620</v>
      </c>
      <c r="U96" s="500" t="s">
        <v>287</v>
      </c>
      <c r="V96" s="500" t="s">
        <v>54</v>
      </c>
      <c r="W96" s="500"/>
      <c r="X96" s="500" t="s">
        <v>1024</v>
      </c>
      <c r="Y96" s="528" t="s">
        <v>646</v>
      </c>
      <c r="Z96" s="829"/>
      <c r="AA96" s="127"/>
      <c r="AB96" s="106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</row>
    <row r="97" spans="1:59" s="132" customFormat="1" ht="16.5" customHeight="1" thickBot="1">
      <c r="A97" s="1303"/>
      <c r="B97" s="532" t="s">
        <v>1042</v>
      </c>
      <c r="C97" s="532" t="s">
        <v>1043</v>
      </c>
      <c r="D97" s="534">
        <v>40</v>
      </c>
      <c r="E97" s="535"/>
      <c r="F97" s="534"/>
      <c r="G97" s="535">
        <v>40</v>
      </c>
      <c r="H97" s="535">
        <v>29</v>
      </c>
      <c r="I97" s="535"/>
      <c r="J97" s="534"/>
      <c r="K97" s="535">
        <v>29</v>
      </c>
      <c r="L97" s="1304">
        <v>88.02816901408451</v>
      </c>
      <c r="M97" s="622">
        <v>1.45</v>
      </c>
      <c r="N97" s="534" t="s">
        <v>1110</v>
      </c>
      <c r="O97" s="1284"/>
      <c r="P97" s="1284"/>
      <c r="Q97" s="1284"/>
      <c r="R97" s="1284"/>
      <c r="S97" s="1281" t="s">
        <v>1887</v>
      </c>
      <c r="T97" s="1305">
        <v>1000</v>
      </c>
      <c r="U97" s="536" t="s">
        <v>287</v>
      </c>
      <c r="V97" s="536" t="s">
        <v>54</v>
      </c>
      <c r="W97" s="536"/>
      <c r="X97" s="536" t="s">
        <v>1031</v>
      </c>
      <c r="Y97" s="537" t="s">
        <v>646</v>
      </c>
      <c r="Z97" s="829"/>
      <c r="AA97" s="127"/>
      <c r="AB97" s="106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</row>
    <row r="98" spans="1:59" s="117" customFormat="1" ht="9.75" customHeight="1" thickTop="1">
      <c r="A98" s="623"/>
      <c r="B98" s="578"/>
      <c r="C98" s="578"/>
      <c r="D98" s="624"/>
      <c r="E98" s="580"/>
      <c r="F98" s="581"/>
      <c r="G98" s="625"/>
      <c r="H98" s="626"/>
      <c r="I98" s="580"/>
      <c r="J98" s="584"/>
      <c r="K98" s="626"/>
      <c r="L98" s="585"/>
      <c r="M98" s="586"/>
      <c r="N98" s="525"/>
      <c r="O98" s="627"/>
      <c r="P98" s="627"/>
      <c r="Q98" s="627"/>
      <c r="R98" s="588"/>
      <c r="S98" s="628"/>
      <c r="T98" s="629"/>
      <c r="U98" s="590"/>
      <c r="V98" s="590"/>
      <c r="W98" s="590"/>
      <c r="X98" s="590"/>
      <c r="Y98" s="590"/>
      <c r="Z98" s="631"/>
      <c r="AA98" s="109"/>
      <c r="AB98" s="104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</row>
    <row r="99" spans="1:59" s="112" customFormat="1" ht="12" customHeight="1">
      <c r="A99" s="68" t="s">
        <v>408</v>
      </c>
      <c r="B99" s="541"/>
      <c r="C99" s="632"/>
      <c r="D99" s="541"/>
      <c r="E99" s="541"/>
      <c r="F99" s="541"/>
      <c r="G99" s="541"/>
      <c r="H99" s="541"/>
      <c r="I99" s="54"/>
      <c r="J99" s="54"/>
      <c r="K99" s="54"/>
      <c r="L99" s="54"/>
      <c r="M99" s="542"/>
      <c r="N99" s="542" t="s">
        <v>501</v>
      </c>
      <c r="O99" s="594"/>
      <c r="P99" s="594"/>
      <c r="Q99" s="594"/>
      <c r="R99" s="594"/>
      <c r="S99" s="594"/>
      <c r="T99" s="544"/>
      <c r="U99" s="595"/>
      <c r="V99" s="595"/>
      <c r="W99" s="595"/>
      <c r="X99" s="595"/>
      <c r="Y99" s="595"/>
      <c r="Z99" s="545"/>
      <c r="AA99" s="98"/>
      <c r="AB99" s="106"/>
      <c r="AC99" s="98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</row>
    <row r="100" spans="1:28" s="122" customFormat="1" ht="11.25" customHeight="1">
      <c r="A100" s="456" t="s">
        <v>1397</v>
      </c>
      <c r="B100" s="596"/>
      <c r="C100" s="597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7"/>
      <c r="O100" s="596"/>
      <c r="P100" s="596"/>
      <c r="Q100" s="596"/>
      <c r="R100" s="596"/>
      <c r="S100" s="596"/>
      <c r="T100" s="596"/>
      <c r="U100" s="596"/>
      <c r="V100" s="597"/>
      <c r="W100" s="597"/>
      <c r="X100" s="597"/>
      <c r="Y100" s="597"/>
      <c r="Z100" s="459" t="s">
        <v>1398</v>
      </c>
      <c r="AB100" s="106"/>
    </row>
    <row r="101" spans="1:28" s="88" customFormat="1" ht="12" customHeight="1">
      <c r="A101" s="460"/>
      <c r="B101" s="18"/>
      <c r="C101" s="461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461"/>
      <c r="O101" s="18"/>
      <c r="P101" s="18"/>
      <c r="Q101" s="18"/>
      <c r="R101" s="18"/>
      <c r="S101" s="18"/>
      <c r="T101" s="18"/>
      <c r="U101" s="18"/>
      <c r="V101" s="461"/>
      <c r="W101" s="461"/>
      <c r="X101" s="461"/>
      <c r="Y101" s="461"/>
      <c r="Z101" s="7"/>
      <c r="AB101" s="106"/>
    </row>
    <row r="102" spans="1:59" s="136" customFormat="1" ht="18" customHeight="1">
      <c r="A102" s="761" t="s">
        <v>409</v>
      </c>
      <c r="B102" s="761"/>
      <c r="C102" s="761"/>
      <c r="D102" s="761"/>
      <c r="E102" s="761"/>
      <c r="F102" s="761"/>
      <c r="G102" s="761"/>
      <c r="H102" s="761"/>
      <c r="I102" s="761"/>
      <c r="J102" s="761"/>
      <c r="K102" s="761"/>
      <c r="L102" s="761"/>
      <c r="M102" s="761"/>
      <c r="N102" s="761" t="s">
        <v>410</v>
      </c>
      <c r="O102" s="761"/>
      <c r="P102" s="761"/>
      <c r="Q102" s="761"/>
      <c r="R102" s="761"/>
      <c r="S102" s="761"/>
      <c r="T102" s="761"/>
      <c r="U102" s="761"/>
      <c r="V102" s="761"/>
      <c r="W102" s="761"/>
      <c r="X102" s="761"/>
      <c r="Y102" s="761"/>
      <c r="Z102" s="761"/>
      <c r="AA102" s="133"/>
      <c r="AB102" s="104"/>
      <c r="AC102" s="134"/>
      <c r="AD102" s="133"/>
      <c r="AE102" s="133"/>
      <c r="AF102" s="133"/>
      <c r="AG102" s="133"/>
      <c r="AH102" s="133"/>
      <c r="AI102" s="133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</row>
    <row r="103" spans="1:59" s="96" customFormat="1" ht="12" customHeight="1">
      <c r="A103" s="29"/>
      <c r="B103" s="29"/>
      <c r="C103" s="462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462"/>
      <c r="O103" s="29"/>
      <c r="P103" s="29"/>
      <c r="Q103" s="29"/>
      <c r="R103" s="29"/>
      <c r="S103" s="29"/>
      <c r="T103" s="29"/>
      <c r="U103" s="29"/>
      <c r="V103" s="462"/>
      <c r="W103" s="462"/>
      <c r="X103" s="462"/>
      <c r="Y103" s="462"/>
      <c r="Z103" s="29"/>
      <c r="AA103" s="93"/>
      <c r="AB103" s="106"/>
      <c r="AC103" s="94"/>
      <c r="AD103" s="93"/>
      <c r="AE103" s="93"/>
      <c r="AF103" s="93"/>
      <c r="AG103" s="93"/>
      <c r="AH103" s="93"/>
      <c r="AI103" s="93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</row>
    <row r="104" spans="1:28" s="88" customFormat="1" ht="12" customHeight="1" thickBot="1">
      <c r="A104" s="12"/>
      <c r="B104" s="13"/>
      <c r="C104" s="46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463"/>
      <c r="O104" s="13"/>
      <c r="P104" s="13"/>
      <c r="Q104" s="13"/>
      <c r="R104" s="13"/>
      <c r="S104" s="13"/>
      <c r="T104" s="13"/>
      <c r="U104" s="13"/>
      <c r="V104" s="463"/>
      <c r="W104" s="463"/>
      <c r="X104" s="463"/>
      <c r="Y104" s="463"/>
      <c r="Z104" s="464"/>
      <c r="AB104" s="106"/>
    </row>
    <row r="105" spans="1:28" s="97" customFormat="1" ht="12" customHeight="1" thickTop="1">
      <c r="A105" s="554"/>
      <c r="B105" s="555"/>
      <c r="C105" s="556"/>
      <c r="D105" s="729" t="s">
        <v>1472</v>
      </c>
      <c r="E105" s="730"/>
      <c r="F105" s="730"/>
      <c r="G105" s="731"/>
      <c r="H105" s="729" t="s">
        <v>1473</v>
      </c>
      <c r="I105" s="730"/>
      <c r="J105" s="730"/>
      <c r="K105" s="731"/>
      <c r="L105" s="557" t="s">
        <v>1474</v>
      </c>
      <c r="M105" s="556" t="s">
        <v>1474</v>
      </c>
      <c r="N105" s="556" t="s">
        <v>1475</v>
      </c>
      <c r="O105" s="729" t="s">
        <v>1476</v>
      </c>
      <c r="P105" s="730"/>
      <c r="Q105" s="730"/>
      <c r="R105" s="731"/>
      <c r="S105" s="704" t="s">
        <v>1477</v>
      </c>
      <c r="T105" s="558" t="s">
        <v>1478</v>
      </c>
      <c r="U105" s="558" t="s">
        <v>1479</v>
      </c>
      <c r="V105" s="556" t="s">
        <v>1504</v>
      </c>
      <c r="W105" s="705" t="s">
        <v>1481</v>
      </c>
      <c r="X105" s="706"/>
      <c r="Y105" s="707"/>
      <c r="Z105" s="470"/>
      <c r="AB105" s="131"/>
    </row>
    <row r="106" spans="1:28" s="97" customFormat="1" ht="12" customHeight="1">
      <c r="A106" s="477" t="s">
        <v>1482</v>
      </c>
      <c r="B106" s="479" t="s">
        <v>1483</v>
      </c>
      <c r="C106" s="485" t="s">
        <v>1484</v>
      </c>
      <c r="D106" s="726" t="s">
        <v>2123</v>
      </c>
      <c r="E106" s="727"/>
      <c r="F106" s="727"/>
      <c r="G106" s="728"/>
      <c r="H106" s="726" t="s">
        <v>2123</v>
      </c>
      <c r="I106" s="727"/>
      <c r="J106" s="727"/>
      <c r="K106" s="728"/>
      <c r="L106" s="481" t="s">
        <v>1485</v>
      </c>
      <c r="M106" s="560" t="s">
        <v>1486</v>
      </c>
      <c r="N106" s="485" t="s">
        <v>1487</v>
      </c>
      <c r="O106" s="726"/>
      <c r="P106" s="727"/>
      <c r="Q106" s="727"/>
      <c r="R106" s="728"/>
      <c r="S106" s="702"/>
      <c r="T106" s="560" t="s">
        <v>1488</v>
      </c>
      <c r="U106" s="560" t="s">
        <v>1487</v>
      </c>
      <c r="V106" s="485" t="s">
        <v>1489</v>
      </c>
      <c r="W106" s="714"/>
      <c r="X106" s="715"/>
      <c r="Y106" s="716"/>
      <c r="Z106" s="477" t="s">
        <v>38</v>
      </c>
      <c r="AB106" s="98"/>
    </row>
    <row r="107" spans="1:28" s="97" customFormat="1" ht="15" customHeight="1">
      <c r="A107" s="477"/>
      <c r="B107" s="484" t="s">
        <v>1490</v>
      </c>
      <c r="C107" s="485"/>
      <c r="D107" s="726" t="s">
        <v>119</v>
      </c>
      <c r="E107" s="727"/>
      <c r="F107" s="727"/>
      <c r="G107" s="728"/>
      <c r="H107" s="726" t="s">
        <v>120</v>
      </c>
      <c r="I107" s="727"/>
      <c r="J107" s="727"/>
      <c r="K107" s="728"/>
      <c r="L107" s="481" t="s">
        <v>121</v>
      </c>
      <c r="M107" s="702" t="s">
        <v>400</v>
      </c>
      <c r="N107" s="561"/>
      <c r="O107" s="734" t="s">
        <v>122</v>
      </c>
      <c r="P107" s="735"/>
      <c r="Q107" s="735"/>
      <c r="R107" s="736"/>
      <c r="S107" s="702" t="s">
        <v>401</v>
      </c>
      <c r="T107" s="482"/>
      <c r="U107" s="560"/>
      <c r="V107" s="485" t="s">
        <v>1491</v>
      </c>
      <c r="W107" s="717"/>
      <c r="X107" s="718"/>
      <c r="Y107" s="719"/>
      <c r="Z107" s="477"/>
      <c r="AB107" s="131"/>
    </row>
    <row r="108" spans="1:28" s="97" customFormat="1" ht="12.75" customHeight="1">
      <c r="A108" s="477" t="s">
        <v>1492</v>
      </c>
      <c r="B108" s="484" t="s">
        <v>1471</v>
      </c>
      <c r="C108" s="485" t="s">
        <v>489</v>
      </c>
      <c r="D108" s="562"/>
      <c r="E108" s="732" t="s">
        <v>1493</v>
      </c>
      <c r="F108" s="732" t="s">
        <v>1494</v>
      </c>
      <c r="G108" s="722" t="s">
        <v>1495</v>
      </c>
      <c r="H108" s="479"/>
      <c r="I108" s="732" t="s">
        <v>1493</v>
      </c>
      <c r="J108" s="732" t="s">
        <v>1496</v>
      </c>
      <c r="K108" s="724" t="s">
        <v>1495</v>
      </c>
      <c r="L108" s="481"/>
      <c r="M108" s="733"/>
      <c r="N108" s="563"/>
      <c r="O108" s="724" t="s">
        <v>1497</v>
      </c>
      <c r="P108" s="724" t="s">
        <v>1498</v>
      </c>
      <c r="Q108" s="724" t="s">
        <v>1499</v>
      </c>
      <c r="R108" s="724" t="s">
        <v>1500</v>
      </c>
      <c r="S108" s="702"/>
      <c r="T108" s="482"/>
      <c r="U108" s="560"/>
      <c r="V108" s="564"/>
      <c r="W108" s="564" t="s">
        <v>1501</v>
      </c>
      <c r="X108" s="564" t="s">
        <v>1502</v>
      </c>
      <c r="Y108" s="485" t="s">
        <v>1503</v>
      </c>
      <c r="Z108" s="477" t="s">
        <v>490</v>
      </c>
      <c r="AB108" s="131"/>
    </row>
    <row r="109" spans="1:28" s="97" customFormat="1" ht="12.75" customHeight="1">
      <c r="A109" s="565"/>
      <c r="B109" s="445" t="s">
        <v>491</v>
      </c>
      <c r="C109" s="566"/>
      <c r="D109" s="567"/>
      <c r="E109" s="723"/>
      <c r="F109" s="723"/>
      <c r="G109" s="723"/>
      <c r="H109" s="445"/>
      <c r="I109" s="723"/>
      <c r="J109" s="703"/>
      <c r="K109" s="725"/>
      <c r="L109" s="569"/>
      <c r="M109" s="570"/>
      <c r="N109" s="571"/>
      <c r="O109" s="725"/>
      <c r="P109" s="725"/>
      <c r="Q109" s="725"/>
      <c r="R109" s="725"/>
      <c r="S109" s="703"/>
      <c r="T109" s="496"/>
      <c r="U109" s="568"/>
      <c r="V109" s="572"/>
      <c r="W109" s="572"/>
      <c r="X109" s="572"/>
      <c r="Y109" s="573"/>
      <c r="Z109" s="499"/>
      <c r="AB109" s="131"/>
    </row>
    <row r="110" spans="1:59" s="128" customFormat="1" ht="18" customHeight="1">
      <c r="A110" s="1219"/>
      <c r="B110" s="531" t="s">
        <v>1044</v>
      </c>
      <c r="C110" s="531" t="s">
        <v>1045</v>
      </c>
      <c r="D110" s="527">
        <v>40</v>
      </c>
      <c r="E110" s="526"/>
      <c r="F110" s="527"/>
      <c r="G110" s="527">
        <v>40</v>
      </c>
      <c r="H110" s="526">
        <v>30.2</v>
      </c>
      <c r="I110" s="526"/>
      <c r="J110" s="527"/>
      <c r="K110" s="526">
        <v>30.2</v>
      </c>
      <c r="L110" s="633">
        <v>88.83415435139574</v>
      </c>
      <c r="M110" s="621">
        <v>1.63382</v>
      </c>
      <c r="N110" s="527" t="s">
        <v>1110</v>
      </c>
      <c r="O110" s="526"/>
      <c r="P110" s="526"/>
      <c r="Q110" s="526"/>
      <c r="R110" s="526"/>
      <c r="S110" s="500" t="s">
        <v>1880</v>
      </c>
      <c r="T110" s="527">
        <v>1000</v>
      </c>
      <c r="U110" s="500" t="s">
        <v>287</v>
      </c>
      <c r="V110" s="500" t="s">
        <v>54</v>
      </c>
      <c r="W110" s="500" t="s">
        <v>1033</v>
      </c>
      <c r="X110" s="500" t="s">
        <v>1034</v>
      </c>
      <c r="Y110" s="528" t="s">
        <v>646</v>
      </c>
      <c r="Z110" s="3"/>
      <c r="AA110" s="127"/>
      <c r="AB110" s="101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</row>
    <row r="111" spans="1:59" s="128" customFormat="1" ht="18" customHeight="1">
      <c r="A111" s="528"/>
      <c r="B111" s="531" t="s">
        <v>1046</v>
      </c>
      <c r="C111" s="531" t="s">
        <v>1047</v>
      </c>
      <c r="D111" s="527">
        <v>350</v>
      </c>
      <c r="E111" s="526"/>
      <c r="F111" s="527"/>
      <c r="G111" s="527">
        <v>350</v>
      </c>
      <c r="H111" s="526">
        <v>315</v>
      </c>
      <c r="I111" s="526"/>
      <c r="J111" s="527"/>
      <c r="K111" s="526">
        <v>315</v>
      </c>
      <c r="L111" s="633">
        <v>97.69427839453459</v>
      </c>
      <c r="M111" s="621">
        <v>36.03600000000001</v>
      </c>
      <c r="N111" s="527" t="s">
        <v>1019</v>
      </c>
      <c r="O111" s="526"/>
      <c r="P111" s="526"/>
      <c r="Q111" s="526"/>
      <c r="R111" s="526"/>
      <c r="S111" s="500" t="s">
        <v>1893</v>
      </c>
      <c r="T111" s="1186">
        <v>11176</v>
      </c>
      <c r="U111" s="500" t="s">
        <v>287</v>
      </c>
      <c r="V111" s="500" t="s">
        <v>798</v>
      </c>
      <c r="W111" s="500"/>
      <c r="X111" s="500" t="s">
        <v>1031</v>
      </c>
      <c r="Y111" s="528" t="s">
        <v>646</v>
      </c>
      <c r="Z111" s="3"/>
      <c r="AA111" s="127"/>
      <c r="AB111" s="106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</row>
    <row r="112" spans="1:59" s="128" customFormat="1" ht="18" customHeight="1">
      <c r="A112" s="528"/>
      <c r="B112" s="531" t="s">
        <v>1048</v>
      </c>
      <c r="C112" s="531" t="s">
        <v>1049</v>
      </c>
      <c r="D112" s="527">
        <v>300</v>
      </c>
      <c r="E112" s="526"/>
      <c r="F112" s="527"/>
      <c r="G112" s="527">
        <v>300</v>
      </c>
      <c r="H112" s="526">
        <v>200</v>
      </c>
      <c r="I112" s="526"/>
      <c r="J112" s="526"/>
      <c r="K112" s="526">
        <v>200</v>
      </c>
      <c r="L112" s="633">
        <v>96.20253164556962</v>
      </c>
      <c r="M112" s="621">
        <v>21.28</v>
      </c>
      <c r="N112" s="527" t="s">
        <v>660</v>
      </c>
      <c r="O112" s="526"/>
      <c r="P112" s="526"/>
      <c r="Q112" s="526"/>
      <c r="R112" s="526"/>
      <c r="S112" s="500" t="s">
        <v>1893</v>
      </c>
      <c r="T112" s="527">
        <v>11305</v>
      </c>
      <c r="U112" s="500" t="s">
        <v>287</v>
      </c>
      <c r="V112" s="500" t="s">
        <v>798</v>
      </c>
      <c r="W112" s="500"/>
      <c r="X112" s="500" t="s">
        <v>1111</v>
      </c>
      <c r="Y112" s="528" t="s">
        <v>646</v>
      </c>
      <c r="Z112" s="3"/>
      <c r="AA112" s="127"/>
      <c r="AB112" s="106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</row>
    <row r="113" spans="1:59" s="128" customFormat="1" ht="18" customHeight="1">
      <c r="A113" s="528"/>
      <c r="B113" s="531" t="s">
        <v>1888</v>
      </c>
      <c r="C113" s="531" t="s">
        <v>1050</v>
      </c>
      <c r="D113" s="527">
        <v>20</v>
      </c>
      <c r="E113" s="526"/>
      <c r="F113" s="527">
        <v>20</v>
      </c>
      <c r="G113" s="527"/>
      <c r="H113" s="526">
        <v>14.5</v>
      </c>
      <c r="I113" s="526"/>
      <c r="J113" s="526">
        <v>14.5</v>
      </c>
      <c r="K113" s="526"/>
      <c r="L113" s="633">
        <v>94.65081723625558</v>
      </c>
      <c r="M113" s="621">
        <v>0.92365</v>
      </c>
      <c r="N113" s="527" t="s">
        <v>682</v>
      </c>
      <c r="O113" s="526"/>
      <c r="P113" s="526"/>
      <c r="Q113" s="526"/>
      <c r="R113" s="526"/>
      <c r="S113" s="500" t="s">
        <v>1884</v>
      </c>
      <c r="T113" s="527">
        <v>275</v>
      </c>
      <c r="U113" s="500" t="s">
        <v>287</v>
      </c>
      <c r="V113" s="500" t="s">
        <v>54</v>
      </c>
      <c r="W113" s="500"/>
      <c r="X113" s="500" t="s">
        <v>1031</v>
      </c>
      <c r="Y113" s="528" t="s">
        <v>646</v>
      </c>
      <c r="Z113" s="3"/>
      <c r="AA113" s="127"/>
      <c r="AB113" s="106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</row>
    <row r="114" spans="1:59" s="128" customFormat="1" ht="18" customHeight="1">
      <c r="A114" s="528"/>
      <c r="B114" s="531" t="s">
        <v>1051</v>
      </c>
      <c r="C114" s="531" t="s">
        <v>1052</v>
      </c>
      <c r="D114" s="527">
        <v>10</v>
      </c>
      <c r="E114" s="526"/>
      <c r="F114" s="527">
        <v>10</v>
      </c>
      <c r="G114" s="527"/>
      <c r="H114" s="526">
        <v>8</v>
      </c>
      <c r="I114" s="526"/>
      <c r="J114" s="526">
        <v>8</v>
      </c>
      <c r="K114" s="526"/>
      <c r="L114" s="633">
        <v>95.25641025641026</v>
      </c>
      <c r="M114" s="621">
        <v>0.5944000000000002</v>
      </c>
      <c r="N114" s="527" t="s">
        <v>682</v>
      </c>
      <c r="O114" s="526"/>
      <c r="P114" s="526"/>
      <c r="Q114" s="526"/>
      <c r="R114" s="526"/>
      <c r="S114" s="500" t="s">
        <v>1884</v>
      </c>
      <c r="T114" s="527">
        <v>330</v>
      </c>
      <c r="U114" s="500" t="s">
        <v>287</v>
      </c>
      <c r="V114" s="500" t="s">
        <v>54</v>
      </c>
      <c r="W114" s="500"/>
      <c r="X114" s="500" t="s">
        <v>1031</v>
      </c>
      <c r="Y114" s="528" t="s">
        <v>646</v>
      </c>
      <c r="Z114" s="3"/>
      <c r="AA114" s="127"/>
      <c r="AB114" s="101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</row>
    <row r="115" spans="1:59" s="128" customFormat="1" ht="18" customHeight="1">
      <c r="A115" s="528"/>
      <c r="B115" s="531" t="s">
        <v>1889</v>
      </c>
      <c r="C115" s="531" t="s">
        <v>1890</v>
      </c>
      <c r="D115" s="527">
        <v>200</v>
      </c>
      <c r="E115" s="526"/>
      <c r="F115" s="527"/>
      <c r="G115" s="527">
        <v>200</v>
      </c>
      <c r="H115" s="526">
        <v>202</v>
      </c>
      <c r="I115" s="526"/>
      <c r="J115" s="526"/>
      <c r="K115" s="526">
        <v>202</v>
      </c>
      <c r="L115" s="633">
        <v>96.65354330708661</v>
      </c>
      <c r="M115" s="621">
        <v>19.836399999999994</v>
      </c>
      <c r="N115" s="527" t="s">
        <v>1019</v>
      </c>
      <c r="O115" s="526"/>
      <c r="P115" s="526"/>
      <c r="Q115" s="526"/>
      <c r="R115" s="526"/>
      <c r="S115" s="500" t="s">
        <v>1894</v>
      </c>
      <c r="T115" s="527">
        <v>10369</v>
      </c>
      <c r="U115" s="500" t="s">
        <v>287</v>
      </c>
      <c r="V115" s="500" t="s">
        <v>798</v>
      </c>
      <c r="W115" s="500"/>
      <c r="X115" s="500" t="s">
        <v>1029</v>
      </c>
      <c r="Y115" s="528" t="s">
        <v>646</v>
      </c>
      <c r="Z115" s="3"/>
      <c r="AA115" s="127"/>
      <c r="AB115" s="101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</row>
    <row r="116" spans="1:59" s="128" customFormat="1" ht="18" customHeight="1">
      <c r="A116" s="1246" t="s">
        <v>1053</v>
      </c>
      <c r="B116" s="1240" t="s">
        <v>297</v>
      </c>
      <c r="C116" s="1240" t="s">
        <v>1054</v>
      </c>
      <c r="D116" s="1244">
        <v>5000</v>
      </c>
      <c r="E116" s="1242"/>
      <c r="F116" s="1242"/>
      <c r="G116" s="1244">
        <v>5000</v>
      </c>
      <c r="H116" s="1242">
        <v>5248</v>
      </c>
      <c r="I116" s="1242"/>
      <c r="J116" s="1242"/>
      <c r="K116" s="1242">
        <v>5248</v>
      </c>
      <c r="L116" s="1306">
        <v>93.75</v>
      </c>
      <c r="M116" s="1307">
        <v>551.04</v>
      </c>
      <c r="N116" s="1244" t="s">
        <v>928</v>
      </c>
      <c r="O116" s="1242"/>
      <c r="P116" s="1242"/>
      <c r="Q116" s="1242"/>
      <c r="R116" s="1242"/>
      <c r="S116" s="1245" t="s">
        <v>1895</v>
      </c>
      <c r="T116" s="1244">
        <v>17470</v>
      </c>
      <c r="U116" s="1245" t="s">
        <v>287</v>
      </c>
      <c r="V116" s="1245" t="s">
        <v>657</v>
      </c>
      <c r="W116" s="1245" t="s">
        <v>1112</v>
      </c>
      <c r="X116" s="1245"/>
      <c r="Y116" s="1246" t="s">
        <v>646</v>
      </c>
      <c r="Z116" s="1308" t="s">
        <v>10</v>
      </c>
      <c r="AA116" s="127"/>
      <c r="AB116" s="101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</row>
    <row r="117" spans="1:59" s="128" customFormat="1" ht="18" customHeight="1">
      <c r="A117" s="528" t="s">
        <v>700</v>
      </c>
      <c r="B117" s="531" t="s">
        <v>970</v>
      </c>
      <c r="C117" s="531" t="s">
        <v>1055</v>
      </c>
      <c r="D117" s="527">
        <v>4000</v>
      </c>
      <c r="E117" s="526"/>
      <c r="F117" s="527"/>
      <c r="G117" s="526">
        <v>4000</v>
      </c>
      <c r="H117" s="526">
        <v>3075</v>
      </c>
      <c r="I117" s="526"/>
      <c r="J117" s="527"/>
      <c r="K117" s="526">
        <v>3075</v>
      </c>
      <c r="L117" s="633">
        <v>98.47328244274809</v>
      </c>
      <c r="M117" s="621">
        <v>793.35</v>
      </c>
      <c r="N117" s="527" t="s">
        <v>928</v>
      </c>
      <c r="O117" s="526"/>
      <c r="P117" s="526"/>
      <c r="Q117" s="526"/>
      <c r="R117" s="526"/>
      <c r="S117" s="500" t="s">
        <v>1896</v>
      </c>
      <c r="T117" s="527">
        <v>16617</v>
      </c>
      <c r="U117" s="500" t="s">
        <v>287</v>
      </c>
      <c r="V117" s="500" t="s">
        <v>657</v>
      </c>
      <c r="W117" s="500" t="s">
        <v>1113</v>
      </c>
      <c r="X117" s="500"/>
      <c r="Y117" s="528" t="s">
        <v>646</v>
      </c>
      <c r="Z117" s="3"/>
      <c r="AA117" s="127"/>
      <c r="AB117" s="106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</row>
    <row r="118" spans="1:59" s="128" customFormat="1" ht="18" customHeight="1">
      <c r="A118" s="528" t="s">
        <v>1056</v>
      </c>
      <c r="B118" s="531" t="s">
        <v>1057</v>
      </c>
      <c r="C118" s="531" t="s">
        <v>1058</v>
      </c>
      <c r="D118" s="527">
        <v>3100</v>
      </c>
      <c r="E118" s="526"/>
      <c r="F118" s="527"/>
      <c r="G118" s="526">
        <v>3100</v>
      </c>
      <c r="H118" s="526">
        <v>300</v>
      </c>
      <c r="I118" s="526"/>
      <c r="J118" s="527"/>
      <c r="K118" s="526">
        <v>300</v>
      </c>
      <c r="L118" s="633">
        <v>98.34710743801652</v>
      </c>
      <c r="M118" s="621">
        <v>37.36599999999999</v>
      </c>
      <c r="N118" s="527" t="s">
        <v>928</v>
      </c>
      <c r="O118" s="526"/>
      <c r="P118" s="526"/>
      <c r="Q118" s="526"/>
      <c r="R118" s="526"/>
      <c r="S118" s="1221" t="s">
        <v>1897</v>
      </c>
      <c r="T118" s="527">
        <v>7511</v>
      </c>
      <c r="U118" s="500" t="s">
        <v>287</v>
      </c>
      <c r="V118" s="500" t="s">
        <v>657</v>
      </c>
      <c r="W118" s="500"/>
      <c r="X118" s="500" t="s">
        <v>1114</v>
      </c>
      <c r="Y118" s="528" t="s">
        <v>1115</v>
      </c>
      <c r="Z118" s="3"/>
      <c r="AA118" s="127"/>
      <c r="AB118" s="106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</row>
    <row r="119" spans="1:59" s="128" customFormat="1" ht="18" customHeight="1">
      <c r="A119" s="528" t="s">
        <v>1059</v>
      </c>
      <c r="B119" s="531" t="s">
        <v>1060</v>
      </c>
      <c r="C119" s="531" t="s">
        <v>1061</v>
      </c>
      <c r="D119" s="1186">
        <v>1100</v>
      </c>
      <c r="E119" s="526"/>
      <c r="F119" s="526">
        <v>1100</v>
      </c>
      <c r="G119" s="1186"/>
      <c r="H119" s="526">
        <v>113</v>
      </c>
      <c r="I119" s="526"/>
      <c r="J119" s="526">
        <v>113</v>
      </c>
      <c r="K119" s="526"/>
      <c r="L119" s="633">
        <v>98.76543209876543</v>
      </c>
      <c r="M119" s="621">
        <v>18.080000000000002</v>
      </c>
      <c r="N119" s="527" t="s">
        <v>90</v>
      </c>
      <c r="O119" s="526"/>
      <c r="P119" s="526"/>
      <c r="Q119" s="526"/>
      <c r="R119" s="526"/>
      <c r="S119" s="500" t="s">
        <v>1898</v>
      </c>
      <c r="T119" s="1186">
        <v>543</v>
      </c>
      <c r="U119" s="500" t="s">
        <v>287</v>
      </c>
      <c r="V119" s="500" t="s">
        <v>657</v>
      </c>
      <c r="W119" s="500"/>
      <c r="X119" s="500" t="s">
        <v>1116</v>
      </c>
      <c r="Y119" s="528" t="s">
        <v>1115</v>
      </c>
      <c r="Z119" s="525"/>
      <c r="AA119" s="127"/>
      <c r="AB119" s="106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</row>
    <row r="120" spans="1:59" s="128" customFormat="1" ht="18" customHeight="1">
      <c r="A120" s="528"/>
      <c r="B120" s="531" t="s">
        <v>1062</v>
      </c>
      <c r="C120" s="531" t="s">
        <v>1063</v>
      </c>
      <c r="D120" s="1186">
        <v>20</v>
      </c>
      <c r="E120" s="526"/>
      <c r="F120" s="526"/>
      <c r="G120" s="1186">
        <v>20</v>
      </c>
      <c r="H120" s="526">
        <v>18</v>
      </c>
      <c r="I120" s="526"/>
      <c r="J120" s="526"/>
      <c r="K120" s="526">
        <v>18</v>
      </c>
      <c r="L120" s="633">
        <v>96.60587639311044</v>
      </c>
      <c r="M120" s="621">
        <v>3.4326</v>
      </c>
      <c r="N120" s="527" t="s">
        <v>928</v>
      </c>
      <c r="O120" s="526"/>
      <c r="P120" s="526"/>
      <c r="Q120" s="526"/>
      <c r="R120" s="526"/>
      <c r="S120" s="500" t="s">
        <v>1899</v>
      </c>
      <c r="T120" s="1186">
        <v>360</v>
      </c>
      <c r="U120" s="500" t="s">
        <v>287</v>
      </c>
      <c r="V120" s="500" t="s">
        <v>657</v>
      </c>
      <c r="W120" s="500" t="s">
        <v>1113</v>
      </c>
      <c r="X120" s="500"/>
      <c r="Y120" s="528" t="s">
        <v>646</v>
      </c>
      <c r="Z120" s="3"/>
      <c r="AA120" s="127"/>
      <c r="AB120" s="101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</row>
    <row r="121" spans="1:59" s="128" customFormat="1" ht="18" customHeight="1">
      <c r="A121" s="528"/>
      <c r="B121" s="531" t="s">
        <v>1064</v>
      </c>
      <c r="C121" s="531" t="s">
        <v>1065</v>
      </c>
      <c r="D121" s="1186">
        <v>60</v>
      </c>
      <c r="E121" s="526"/>
      <c r="F121" s="526"/>
      <c r="G121" s="1186">
        <v>60</v>
      </c>
      <c r="H121" s="526">
        <v>50</v>
      </c>
      <c r="I121" s="526"/>
      <c r="J121" s="526"/>
      <c r="K121" s="526">
        <v>50</v>
      </c>
      <c r="L121" s="633">
        <v>93.43511450381679</v>
      </c>
      <c r="M121" s="621">
        <v>3.06</v>
      </c>
      <c r="N121" s="527" t="s">
        <v>928</v>
      </c>
      <c r="O121" s="526"/>
      <c r="P121" s="526"/>
      <c r="Q121" s="526"/>
      <c r="R121" s="526"/>
      <c r="S121" s="500" t="s">
        <v>1900</v>
      </c>
      <c r="T121" s="1186">
        <v>1510</v>
      </c>
      <c r="U121" s="500" t="s">
        <v>287</v>
      </c>
      <c r="V121" s="500" t="s">
        <v>657</v>
      </c>
      <c r="W121" s="500"/>
      <c r="X121" s="500"/>
      <c r="Y121" s="528" t="s">
        <v>646</v>
      </c>
      <c r="Z121" s="3"/>
      <c r="AA121" s="127"/>
      <c r="AB121" s="106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</row>
    <row r="122" spans="1:59" s="128" customFormat="1" ht="18" customHeight="1">
      <c r="A122" s="528"/>
      <c r="B122" s="531" t="s">
        <v>1066</v>
      </c>
      <c r="C122" s="531" t="s">
        <v>1067</v>
      </c>
      <c r="D122" s="1186">
        <v>16</v>
      </c>
      <c r="E122" s="526"/>
      <c r="F122" s="1186"/>
      <c r="G122" s="526">
        <v>16</v>
      </c>
      <c r="H122" s="526">
        <v>6</v>
      </c>
      <c r="I122" s="526"/>
      <c r="J122" s="527"/>
      <c r="K122" s="526">
        <v>6</v>
      </c>
      <c r="L122" s="633">
        <v>95.51872314303253</v>
      </c>
      <c r="M122" s="621">
        <v>0.9336000000000001</v>
      </c>
      <c r="N122" s="527" t="s">
        <v>928</v>
      </c>
      <c r="O122" s="526"/>
      <c r="P122" s="526"/>
      <c r="Q122" s="526"/>
      <c r="R122" s="526"/>
      <c r="S122" s="500" t="s">
        <v>1901</v>
      </c>
      <c r="T122" s="527">
        <v>374</v>
      </c>
      <c r="U122" s="500" t="s">
        <v>287</v>
      </c>
      <c r="V122" s="500" t="s">
        <v>657</v>
      </c>
      <c r="W122" s="500" t="s">
        <v>1117</v>
      </c>
      <c r="X122" s="500" t="s">
        <v>646</v>
      </c>
      <c r="Y122" s="528" t="s">
        <v>646</v>
      </c>
      <c r="Z122" s="3"/>
      <c r="AA122" s="127"/>
      <c r="AB122" s="106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</row>
    <row r="123" spans="1:59" s="128" customFormat="1" ht="18" customHeight="1">
      <c r="A123" s="528"/>
      <c r="B123" s="531" t="s">
        <v>1068</v>
      </c>
      <c r="C123" s="531" t="s">
        <v>1069</v>
      </c>
      <c r="D123" s="527">
        <v>70</v>
      </c>
      <c r="E123" s="526"/>
      <c r="F123" s="526"/>
      <c r="G123" s="527">
        <v>70</v>
      </c>
      <c r="H123" s="526">
        <v>37</v>
      </c>
      <c r="I123" s="526"/>
      <c r="J123" s="526"/>
      <c r="K123" s="526">
        <v>37</v>
      </c>
      <c r="L123" s="633">
        <v>96.81449094316052</v>
      </c>
      <c r="M123" s="621">
        <v>5.735</v>
      </c>
      <c r="N123" s="527" t="s">
        <v>928</v>
      </c>
      <c r="O123" s="526"/>
      <c r="P123" s="526"/>
      <c r="Q123" s="526"/>
      <c r="R123" s="526"/>
      <c r="S123" s="500" t="s">
        <v>1902</v>
      </c>
      <c r="T123" s="527">
        <v>546</v>
      </c>
      <c r="U123" s="500" t="s">
        <v>287</v>
      </c>
      <c r="V123" s="500" t="s">
        <v>657</v>
      </c>
      <c r="W123" s="500" t="s">
        <v>1118</v>
      </c>
      <c r="X123" s="500"/>
      <c r="Y123" s="528" t="s">
        <v>646</v>
      </c>
      <c r="Z123" s="3"/>
      <c r="AA123" s="127"/>
      <c r="AB123" s="106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</row>
    <row r="124" spans="1:59" s="128" customFormat="1" ht="18" customHeight="1">
      <c r="A124" s="528"/>
      <c r="B124" s="531" t="s">
        <v>1070</v>
      </c>
      <c r="C124" s="531" t="s">
        <v>1071</v>
      </c>
      <c r="D124" s="527">
        <v>30</v>
      </c>
      <c r="E124" s="526"/>
      <c r="F124" s="526"/>
      <c r="G124" s="527">
        <v>30</v>
      </c>
      <c r="H124" s="526">
        <v>28</v>
      </c>
      <c r="I124" s="526"/>
      <c r="J124" s="526"/>
      <c r="K124" s="526">
        <v>28</v>
      </c>
      <c r="L124" s="633">
        <v>95.32710280373831</v>
      </c>
      <c r="M124" s="621">
        <v>3.1416</v>
      </c>
      <c r="N124" s="527" t="s">
        <v>928</v>
      </c>
      <c r="O124" s="526"/>
      <c r="P124" s="526"/>
      <c r="Q124" s="526"/>
      <c r="R124" s="526"/>
      <c r="S124" s="500" t="s">
        <v>1903</v>
      </c>
      <c r="T124" s="1186">
        <v>687</v>
      </c>
      <c r="U124" s="500" t="s">
        <v>287</v>
      </c>
      <c r="V124" s="500" t="s">
        <v>657</v>
      </c>
      <c r="W124" s="500" t="s">
        <v>1119</v>
      </c>
      <c r="X124" s="500" t="s">
        <v>646</v>
      </c>
      <c r="Y124" s="528" t="s">
        <v>646</v>
      </c>
      <c r="Z124" s="3"/>
      <c r="AA124" s="127"/>
      <c r="AB124" s="101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</row>
    <row r="125" spans="1:59" s="128" customFormat="1" ht="18" customHeight="1">
      <c r="A125" s="528"/>
      <c r="B125" s="531" t="s">
        <v>1072</v>
      </c>
      <c r="C125" s="531" t="s">
        <v>1073</v>
      </c>
      <c r="D125" s="527">
        <v>80</v>
      </c>
      <c r="E125" s="526"/>
      <c r="F125" s="526"/>
      <c r="G125" s="527">
        <v>80</v>
      </c>
      <c r="H125" s="526">
        <v>56</v>
      </c>
      <c r="I125" s="526"/>
      <c r="J125" s="526"/>
      <c r="K125" s="526">
        <v>56</v>
      </c>
      <c r="L125" s="633">
        <v>96.19710765934656</v>
      </c>
      <c r="M125" s="621">
        <v>10.0576</v>
      </c>
      <c r="N125" s="527" t="s">
        <v>928</v>
      </c>
      <c r="O125" s="526"/>
      <c r="P125" s="526"/>
      <c r="Q125" s="526"/>
      <c r="R125" s="526"/>
      <c r="S125" s="500" t="s">
        <v>1904</v>
      </c>
      <c r="T125" s="527">
        <v>1000</v>
      </c>
      <c r="U125" s="500" t="s">
        <v>287</v>
      </c>
      <c r="V125" s="500" t="s">
        <v>657</v>
      </c>
      <c r="W125" s="500" t="s">
        <v>1120</v>
      </c>
      <c r="X125" s="500" t="s">
        <v>646</v>
      </c>
      <c r="Y125" s="528" t="s">
        <v>646</v>
      </c>
      <c r="Z125" s="3"/>
      <c r="AA125" s="127"/>
      <c r="AB125" s="106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</row>
    <row r="126" spans="1:59" s="128" customFormat="1" ht="18" customHeight="1">
      <c r="A126" s="528"/>
      <c r="B126" s="531" t="s">
        <v>1074</v>
      </c>
      <c r="C126" s="531" t="s">
        <v>1075</v>
      </c>
      <c r="D126" s="527">
        <v>35</v>
      </c>
      <c r="E126" s="526"/>
      <c r="F126" s="526"/>
      <c r="G126" s="527">
        <v>35</v>
      </c>
      <c r="H126" s="526">
        <v>40</v>
      </c>
      <c r="I126" s="526"/>
      <c r="J126" s="526"/>
      <c r="K126" s="526">
        <v>40</v>
      </c>
      <c r="L126" s="633">
        <v>95.51872314303253</v>
      </c>
      <c r="M126" s="621">
        <v>6.224</v>
      </c>
      <c r="N126" s="527" t="s">
        <v>928</v>
      </c>
      <c r="O126" s="526"/>
      <c r="P126" s="526"/>
      <c r="Q126" s="526"/>
      <c r="R126" s="526"/>
      <c r="S126" s="500" t="s">
        <v>1905</v>
      </c>
      <c r="T126" s="527">
        <v>1400</v>
      </c>
      <c r="U126" s="500" t="s">
        <v>287</v>
      </c>
      <c r="V126" s="500" t="s">
        <v>657</v>
      </c>
      <c r="W126" s="500" t="s">
        <v>1119</v>
      </c>
      <c r="X126" s="500" t="s">
        <v>646</v>
      </c>
      <c r="Y126" s="528" t="s">
        <v>646</v>
      </c>
      <c r="Z126" s="3"/>
      <c r="AA126" s="127"/>
      <c r="AB126" s="106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</row>
    <row r="127" spans="1:59" s="128" customFormat="1" ht="18" customHeight="1">
      <c r="A127" s="528"/>
      <c r="B127" s="531" t="s">
        <v>1076</v>
      </c>
      <c r="C127" s="531" t="s">
        <v>1077</v>
      </c>
      <c r="D127" s="527">
        <v>50</v>
      </c>
      <c r="E127" s="526"/>
      <c r="F127" s="526"/>
      <c r="G127" s="527">
        <v>50</v>
      </c>
      <c r="H127" s="526">
        <v>23</v>
      </c>
      <c r="I127" s="526"/>
      <c r="J127" s="526"/>
      <c r="K127" s="526">
        <v>23</v>
      </c>
      <c r="L127" s="633">
        <v>93.5637663885578</v>
      </c>
      <c r="M127" s="621">
        <v>1.8054999999999999</v>
      </c>
      <c r="N127" s="527" t="s">
        <v>928</v>
      </c>
      <c r="O127" s="526"/>
      <c r="P127" s="526"/>
      <c r="Q127" s="526"/>
      <c r="R127" s="526"/>
      <c r="S127" s="500" t="s">
        <v>1906</v>
      </c>
      <c r="T127" s="527">
        <v>484</v>
      </c>
      <c r="U127" s="500" t="s">
        <v>287</v>
      </c>
      <c r="V127" s="500" t="s">
        <v>657</v>
      </c>
      <c r="W127" s="500" t="s">
        <v>1035</v>
      </c>
      <c r="X127" s="500" t="s">
        <v>646</v>
      </c>
      <c r="Y127" s="528" t="s">
        <v>646</v>
      </c>
      <c r="Z127" s="525"/>
      <c r="AA127" s="127"/>
      <c r="AB127" s="106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</row>
    <row r="128" spans="1:59" s="128" customFormat="1" ht="18" customHeight="1">
      <c r="A128" s="528"/>
      <c r="B128" s="531" t="s">
        <v>1078</v>
      </c>
      <c r="C128" s="531" t="s">
        <v>1079</v>
      </c>
      <c r="D128" s="527">
        <v>190</v>
      </c>
      <c r="E128" s="526"/>
      <c r="F128" s="526"/>
      <c r="G128" s="527">
        <v>190</v>
      </c>
      <c r="H128" s="526">
        <v>217</v>
      </c>
      <c r="I128" s="526"/>
      <c r="J128" s="526"/>
      <c r="K128" s="526">
        <v>217</v>
      </c>
      <c r="L128" s="633">
        <v>98.21312540610786</v>
      </c>
      <c r="M128" s="621">
        <v>65.5991</v>
      </c>
      <c r="N128" s="527" t="s">
        <v>928</v>
      </c>
      <c r="O128" s="526"/>
      <c r="P128" s="526"/>
      <c r="Q128" s="526"/>
      <c r="R128" s="526"/>
      <c r="S128" s="500" t="s">
        <v>1907</v>
      </c>
      <c r="T128" s="1186">
        <v>2994</v>
      </c>
      <c r="U128" s="500" t="s">
        <v>287</v>
      </c>
      <c r="V128" s="500" t="s">
        <v>657</v>
      </c>
      <c r="W128" s="500" t="s">
        <v>1121</v>
      </c>
      <c r="X128" s="500"/>
      <c r="Y128" s="528" t="s">
        <v>646</v>
      </c>
      <c r="Z128" s="525"/>
      <c r="AA128" s="127"/>
      <c r="AB128" s="101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</row>
    <row r="129" spans="1:59" s="128" customFormat="1" ht="18" customHeight="1">
      <c r="A129" s="528"/>
      <c r="B129" s="531" t="s">
        <v>1080</v>
      </c>
      <c r="C129" s="531" t="s">
        <v>1081</v>
      </c>
      <c r="D129" s="527">
        <v>25</v>
      </c>
      <c r="E129" s="526"/>
      <c r="F129" s="526"/>
      <c r="G129" s="527">
        <v>25</v>
      </c>
      <c r="H129" s="526">
        <v>20</v>
      </c>
      <c r="I129" s="526"/>
      <c r="J129" s="526"/>
      <c r="K129" s="526">
        <v>20</v>
      </c>
      <c r="L129" s="633">
        <v>96.61016949152541</v>
      </c>
      <c r="M129" s="621">
        <v>2.5079999999999996</v>
      </c>
      <c r="N129" s="527" t="s">
        <v>928</v>
      </c>
      <c r="O129" s="526"/>
      <c r="P129" s="526"/>
      <c r="Q129" s="526"/>
      <c r="R129" s="526"/>
      <c r="S129" s="500" t="s">
        <v>1908</v>
      </c>
      <c r="T129" s="1186">
        <v>124</v>
      </c>
      <c r="U129" s="500" t="s">
        <v>287</v>
      </c>
      <c r="V129" s="500" t="s">
        <v>54</v>
      </c>
      <c r="W129" s="500" t="s">
        <v>1112</v>
      </c>
      <c r="X129" s="500"/>
      <c r="Y129" s="528" t="s">
        <v>646</v>
      </c>
      <c r="Z129" s="525"/>
      <c r="AA129" s="127"/>
      <c r="AB129" s="106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</row>
    <row r="130" spans="1:59" s="128" customFormat="1" ht="18" customHeight="1">
      <c r="A130" s="528"/>
      <c r="B130" s="531" t="s">
        <v>1082</v>
      </c>
      <c r="C130" s="531" t="s">
        <v>1083</v>
      </c>
      <c r="D130" s="527">
        <v>140</v>
      </c>
      <c r="E130" s="526"/>
      <c r="F130" s="526"/>
      <c r="G130" s="527">
        <v>140</v>
      </c>
      <c r="H130" s="526">
        <v>111</v>
      </c>
      <c r="I130" s="526"/>
      <c r="J130" s="526"/>
      <c r="K130" s="526">
        <v>111</v>
      </c>
      <c r="L130" s="633">
        <v>96.30423138725229</v>
      </c>
      <c r="M130" s="621">
        <v>19.9578</v>
      </c>
      <c r="N130" s="527" t="s">
        <v>928</v>
      </c>
      <c r="O130" s="526"/>
      <c r="P130" s="526"/>
      <c r="Q130" s="526"/>
      <c r="R130" s="526"/>
      <c r="S130" s="500" t="s">
        <v>1909</v>
      </c>
      <c r="T130" s="527">
        <v>1647</v>
      </c>
      <c r="U130" s="500" t="s">
        <v>287</v>
      </c>
      <c r="V130" s="500" t="s">
        <v>657</v>
      </c>
      <c r="W130" s="500"/>
      <c r="X130" s="500"/>
      <c r="Y130" s="528" t="s">
        <v>646</v>
      </c>
      <c r="Z130" s="525"/>
      <c r="AA130" s="127"/>
      <c r="AB130" s="106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</row>
    <row r="131" spans="1:59" s="128" customFormat="1" ht="18" customHeight="1">
      <c r="A131" s="528"/>
      <c r="B131" s="531" t="s">
        <v>1084</v>
      </c>
      <c r="C131" s="531" t="s">
        <v>1085</v>
      </c>
      <c r="D131" s="527">
        <v>450</v>
      </c>
      <c r="E131" s="526"/>
      <c r="F131" s="526"/>
      <c r="G131" s="527">
        <v>450</v>
      </c>
      <c r="H131" s="526">
        <v>387</v>
      </c>
      <c r="I131" s="526"/>
      <c r="J131" s="526"/>
      <c r="K131" s="526">
        <v>387</v>
      </c>
      <c r="L131" s="633">
        <v>97.96665311102073</v>
      </c>
      <c r="M131" s="621">
        <v>93.2283</v>
      </c>
      <c r="N131" s="527" t="s">
        <v>928</v>
      </c>
      <c r="O131" s="526"/>
      <c r="P131" s="526"/>
      <c r="Q131" s="526"/>
      <c r="R131" s="526"/>
      <c r="S131" s="500" t="s">
        <v>1910</v>
      </c>
      <c r="T131" s="1186">
        <v>7352</v>
      </c>
      <c r="U131" s="500" t="s">
        <v>287</v>
      </c>
      <c r="V131" s="500" t="s">
        <v>657</v>
      </c>
      <c r="W131" s="500" t="s">
        <v>1122</v>
      </c>
      <c r="X131" s="500" t="s">
        <v>646</v>
      </c>
      <c r="Y131" s="528" t="s">
        <v>646</v>
      </c>
      <c r="Z131" s="525"/>
      <c r="AA131" s="127"/>
      <c r="AB131" s="106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</row>
    <row r="132" spans="1:59" s="128" customFormat="1" ht="18" customHeight="1">
      <c r="A132" s="528"/>
      <c r="B132" s="531" t="s">
        <v>1086</v>
      </c>
      <c r="C132" s="531" t="s">
        <v>1087</v>
      </c>
      <c r="D132" s="527">
        <v>400</v>
      </c>
      <c r="E132" s="526"/>
      <c r="F132" s="526"/>
      <c r="G132" s="527">
        <v>400</v>
      </c>
      <c r="H132" s="526">
        <v>298</v>
      </c>
      <c r="I132" s="526"/>
      <c r="J132" s="526"/>
      <c r="K132" s="526">
        <v>298</v>
      </c>
      <c r="L132" s="633">
        <v>98.52135815991238</v>
      </c>
      <c r="M132" s="621">
        <v>53.610200000000006</v>
      </c>
      <c r="N132" s="527" t="s">
        <v>928</v>
      </c>
      <c r="O132" s="526"/>
      <c r="P132" s="526"/>
      <c r="Q132" s="526"/>
      <c r="R132" s="526"/>
      <c r="S132" s="500" t="s">
        <v>1910</v>
      </c>
      <c r="T132" s="527">
        <v>8916</v>
      </c>
      <c r="U132" s="500" t="s">
        <v>287</v>
      </c>
      <c r="V132" s="500" t="s">
        <v>657</v>
      </c>
      <c r="W132" s="500" t="s">
        <v>1123</v>
      </c>
      <c r="X132" s="500"/>
      <c r="Y132" s="528" t="s">
        <v>646</v>
      </c>
      <c r="Z132" s="525"/>
      <c r="AA132" s="127"/>
      <c r="AB132" s="101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</row>
    <row r="133" spans="1:59" s="128" customFormat="1" ht="18" customHeight="1">
      <c r="A133" s="528"/>
      <c r="B133" s="531" t="s">
        <v>1088</v>
      </c>
      <c r="C133" s="531" t="s">
        <v>1089</v>
      </c>
      <c r="D133" s="527">
        <v>35</v>
      </c>
      <c r="E133" s="526"/>
      <c r="F133" s="526"/>
      <c r="G133" s="527">
        <v>35</v>
      </c>
      <c r="H133" s="526">
        <v>41</v>
      </c>
      <c r="I133" s="526"/>
      <c r="J133" s="526"/>
      <c r="K133" s="526">
        <v>41</v>
      </c>
      <c r="L133" s="633">
        <v>95.94229035166816</v>
      </c>
      <c r="M133" s="621">
        <v>4.3624</v>
      </c>
      <c r="N133" s="527" t="s">
        <v>928</v>
      </c>
      <c r="O133" s="526"/>
      <c r="P133" s="526"/>
      <c r="Q133" s="526"/>
      <c r="R133" s="526"/>
      <c r="S133" s="500" t="s">
        <v>1911</v>
      </c>
      <c r="T133" s="1186">
        <v>1908</v>
      </c>
      <c r="U133" s="500" t="s">
        <v>287</v>
      </c>
      <c r="V133" s="500" t="s">
        <v>657</v>
      </c>
      <c r="W133" s="500" t="s">
        <v>1124</v>
      </c>
      <c r="X133" s="500"/>
      <c r="Y133" s="528" t="s">
        <v>646</v>
      </c>
      <c r="Z133" s="525"/>
      <c r="AA133" s="127"/>
      <c r="AB133" s="106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</row>
    <row r="134" spans="1:59" s="128" customFormat="1" ht="18" customHeight="1">
      <c r="A134" s="528"/>
      <c r="B134" s="531" t="s">
        <v>1891</v>
      </c>
      <c r="C134" s="531" t="s">
        <v>1892</v>
      </c>
      <c r="D134" s="527">
        <v>170</v>
      </c>
      <c r="E134" s="526"/>
      <c r="F134" s="526"/>
      <c r="G134" s="527">
        <v>170</v>
      </c>
      <c r="H134" s="526">
        <v>170</v>
      </c>
      <c r="I134" s="526"/>
      <c r="J134" s="526"/>
      <c r="K134" s="526">
        <v>170</v>
      </c>
      <c r="L134" s="633">
        <v>97.04225352112677</v>
      </c>
      <c r="M134" s="621">
        <v>35.13900000000001</v>
      </c>
      <c r="N134" s="527" t="s">
        <v>928</v>
      </c>
      <c r="O134" s="526"/>
      <c r="P134" s="526"/>
      <c r="Q134" s="526"/>
      <c r="R134" s="526"/>
      <c r="S134" s="500" t="s">
        <v>1912</v>
      </c>
      <c r="T134" s="1186">
        <v>3605</v>
      </c>
      <c r="U134" s="500" t="s">
        <v>287</v>
      </c>
      <c r="V134" s="500" t="s">
        <v>657</v>
      </c>
      <c r="W134" s="500"/>
      <c r="X134" s="500"/>
      <c r="Y134" s="528" t="s">
        <v>655</v>
      </c>
      <c r="Z134" s="525"/>
      <c r="AA134" s="127"/>
      <c r="AB134" s="106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</row>
    <row r="135" spans="1:59" s="128" customFormat="1" ht="18" customHeight="1">
      <c r="A135" s="1246" t="s">
        <v>1090</v>
      </c>
      <c r="B135" s="1240" t="s">
        <v>294</v>
      </c>
      <c r="C135" s="1240" t="s">
        <v>1091</v>
      </c>
      <c r="D135" s="1244">
        <v>3200</v>
      </c>
      <c r="E135" s="1242"/>
      <c r="F135" s="1242">
        <v>0</v>
      </c>
      <c r="G135" s="1244">
        <v>3200</v>
      </c>
      <c r="H135" s="1242">
        <v>3364.5</v>
      </c>
      <c r="I135" s="1242"/>
      <c r="J135" s="1242"/>
      <c r="K135" s="1242">
        <v>3364.5</v>
      </c>
      <c r="L135" s="1306">
        <v>98.72563718140931</v>
      </c>
      <c r="M135" s="1307">
        <v>479.7831000000001</v>
      </c>
      <c r="N135" s="1244" t="s">
        <v>1125</v>
      </c>
      <c r="O135" s="1242">
        <v>33</v>
      </c>
      <c r="P135" s="1242"/>
      <c r="Q135" s="1242"/>
      <c r="R135" s="1242"/>
      <c r="S135" s="1245" t="s">
        <v>1913</v>
      </c>
      <c r="T135" s="1241">
        <v>13464</v>
      </c>
      <c r="U135" s="1245" t="s">
        <v>934</v>
      </c>
      <c r="V135" s="1245" t="s">
        <v>798</v>
      </c>
      <c r="W135" s="1245"/>
      <c r="X135" s="1245" t="s">
        <v>1126</v>
      </c>
      <c r="Y135" s="1246" t="s">
        <v>646</v>
      </c>
      <c r="Z135" s="1238" t="s">
        <v>11</v>
      </c>
      <c r="AA135" s="127"/>
      <c r="AB135" s="106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</row>
    <row r="136" spans="1:59" s="128" customFormat="1" ht="18" customHeight="1">
      <c r="A136" s="528" t="s">
        <v>700</v>
      </c>
      <c r="B136" s="531" t="s">
        <v>1092</v>
      </c>
      <c r="C136" s="531" t="s">
        <v>1093</v>
      </c>
      <c r="D136" s="527">
        <v>150</v>
      </c>
      <c r="E136" s="526"/>
      <c r="F136" s="526">
        <v>0</v>
      </c>
      <c r="G136" s="527">
        <v>150</v>
      </c>
      <c r="H136" s="526">
        <v>186</v>
      </c>
      <c r="I136" s="526"/>
      <c r="J136" s="526"/>
      <c r="K136" s="526">
        <v>186</v>
      </c>
      <c r="L136" s="633">
        <v>91.63486567767697</v>
      </c>
      <c r="M136" s="621">
        <v>14.050362500000002</v>
      </c>
      <c r="N136" s="527" t="s">
        <v>1127</v>
      </c>
      <c r="O136" s="526"/>
      <c r="P136" s="526"/>
      <c r="Q136" s="526"/>
      <c r="R136" s="526"/>
      <c r="S136" s="500" t="s">
        <v>1914</v>
      </c>
      <c r="T136" s="1186">
        <v>500</v>
      </c>
      <c r="U136" s="500" t="s">
        <v>934</v>
      </c>
      <c r="V136" s="500" t="s">
        <v>798</v>
      </c>
      <c r="W136" s="500"/>
      <c r="X136" s="500" t="s">
        <v>1128</v>
      </c>
      <c r="Y136" s="528" t="s">
        <v>1129</v>
      </c>
      <c r="Z136" s="525"/>
      <c r="AA136" s="127"/>
      <c r="AB136" s="101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</row>
    <row r="137" spans="1:59" s="128" customFormat="1" ht="18" customHeight="1">
      <c r="A137" s="528" t="s">
        <v>890</v>
      </c>
      <c r="B137" s="531" t="s">
        <v>1094</v>
      </c>
      <c r="C137" s="531" t="s">
        <v>1095</v>
      </c>
      <c r="D137" s="1186">
        <v>200</v>
      </c>
      <c r="E137" s="526"/>
      <c r="F137" s="526">
        <v>0</v>
      </c>
      <c r="G137" s="1186">
        <v>200</v>
      </c>
      <c r="H137" s="526">
        <v>152</v>
      </c>
      <c r="I137" s="526"/>
      <c r="J137" s="526"/>
      <c r="K137" s="526">
        <v>152</v>
      </c>
      <c r="L137" s="633">
        <v>93.90364528979917</v>
      </c>
      <c r="M137" s="621">
        <v>16.384175</v>
      </c>
      <c r="N137" s="527" t="s">
        <v>660</v>
      </c>
      <c r="O137" s="527"/>
      <c r="P137" s="526"/>
      <c r="Q137" s="526"/>
      <c r="R137" s="526"/>
      <c r="S137" s="500" t="s">
        <v>1915</v>
      </c>
      <c r="T137" s="1186">
        <v>1500</v>
      </c>
      <c r="U137" s="500" t="s">
        <v>934</v>
      </c>
      <c r="V137" s="500" t="s">
        <v>798</v>
      </c>
      <c r="W137" s="500"/>
      <c r="X137" s="500" t="s">
        <v>1126</v>
      </c>
      <c r="Y137" s="528" t="s">
        <v>646</v>
      </c>
      <c r="Z137" s="525"/>
      <c r="AA137" s="127"/>
      <c r="AB137" s="106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</row>
    <row r="138" spans="1:59" s="128" customFormat="1" ht="18" customHeight="1">
      <c r="A138" s="528"/>
      <c r="B138" s="531" t="s">
        <v>1096</v>
      </c>
      <c r="C138" s="531" t="s">
        <v>1097</v>
      </c>
      <c r="D138" s="527">
        <v>800</v>
      </c>
      <c r="E138" s="526"/>
      <c r="F138" s="526">
        <v>0</v>
      </c>
      <c r="G138" s="527">
        <v>800</v>
      </c>
      <c r="H138" s="526">
        <v>640.2</v>
      </c>
      <c r="I138" s="526"/>
      <c r="J138" s="526"/>
      <c r="K138" s="526">
        <v>640.2</v>
      </c>
      <c r="L138" s="633">
        <v>98.64649681528662</v>
      </c>
      <c r="M138" s="621">
        <v>82.23243000000001</v>
      </c>
      <c r="N138" s="527" t="s">
        <v>660</v>
      </c>
      <c r="O138" s="526"/>
      <c r="P138" s="526"/>
      <c r="Q138" s="526"/>
      <c r="R138" s="526"/>
      <c r="S138" s="500" t="s">
        <v>1916</v>
      </c>
      <c r="T138" s="527">
        <v>9373</v>
      </c>
      <c r="U138" s="500" t="s">
        <v>934</v>
      </c>
      <c r="V138" s="500" t="s">
        <v>798</v>
      </c>
      <c r="W138" s="500"/>
      <c r="X138" s="500" t="s">
        <v>1130</v>
      </c>
      <c r="Y138" s="528" t="s">
        <v>646</v>
      </c>
      <c r="Z138" s="525"/>
      <c r="AA138" s="127"/>
      <c r="AB138" s="106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</row>
    <row r="139" spans="1:59" s="128" customFormat="1" ht="18" customHeight="1">
      <c r="A139" s="528"/>
      <c r="B139" s="531" t="s">
        <v>1098</v>
      </c>
      <c r="C139" s="531" t="s">
        <v>1099</v>
      </c>
      <c r="D139" s="527">
        <v>100</v>
      </c>
      <c r="E139" s="526"/>
      <c r="F139" s="526">
        <v>0</v>
      </c>
      <c r="G139" s="527">
        <v>100</v>
      </c>
      <c r="H139" s="526">
        <v>72</v>
      </c>
      <c r="I139" s="526"/>
      <c r="J139" s="526"/>
      <c r="K139" s="526">
        <v>72</v>
      </c>
      <c r="L139" s="633">
        <v>94.58963778083447</v>
      </c>
      <c r="M139" s="621">
        <v>8.509875</v>
      </c>
      <c r="N139" s="527" t="s">
        <v>660</v>
      </c>
      <c r="O139" s="526"/>
      <c r="P139" s="526"/>
      <c r="Q139" s="526"/>
      <c r="R139" s="526"/>
      <c r="S139" s="500">
        <v>2004.05</v>
      </c>
      <c r="T139" s="1186">
        <v>500</v>
      </c>
      <c r="U139" s="500" t="s">
        <v>934</v>
      </c>
      <c r="V139" s="500" t="s">
        <v>54</v>
      </c>
      <c r="W139" s="500"/>
      <c r="X139" s="500" t="s">
        <v>1131</v>
      </c>
      <c r="Y139" s="528" t="s">
        <v>646</v>
      </c>
      <c r="Z139" s="525"/>
      <c r="AA139" s="127"/>
      <c r="AB139" s="106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</row>
    <row r="140" spans="1:59" s="128" customFormat="1" ht="18" customHeight="1">
      <c r="A140" s="528"/>
      <c r="B140" s="531" t="s">
        <v>1100</v>
      </c>
      <c r="C140" s="531" t="s">
        <v>1101</v>
      </c>
      <c r="D140" s="527">
        <v>69</v>
      </c>
      <c r="E140" s="526"/>
      <c r="F140" s="526">
        <v>69</v>
      </c>
      <c r="G140" s="527">
        <v>0</v>
      </c>
      <c r="H140" s="526">
        <v>23</v>
      </c>
      <c r="I140" s="526"/>
      <c r="J140" s="526">
        <v>23</v>
      </c>
      <c r="K140" s="526"/>
      <c r="L140" s="633">
        <v>95.9898804047838</v>
      </c>
      <c r="M140" s="621">
        <v>2.4998364583333337</v>
      </c>
      <c r="N140" s="527" t="s">
        <v>1132</v>
      </c>
      <c r="O140" s="526"/>
      <c r="P140" s="526"/>
      <c r="Q140" s="526"/>
      <c r="R140" s="526"/>
      <c r="S140" s="500" t="s">
        <v>1917</v>
      </c>
      <c r="T140" s="1186">
        <v>300</v>
      </c>
      <c r="U140" s="500" t="s">
        <v>934</v>
      </c>
      <c r="V140" s="500" t="s">
        <v>54</v>
      </c>
      <c r="W140" s="500"/>
      <c r="X140" s="500" t="s">
        <v>1130</v>
      </c>
      <c r="Y140" s="528" t="s">
        <v>646</v>
      </c>
      <c r="Z140" s="525"/>
      <c r="AA140" s="127"/>
      <c r="AB140" s="101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</row>
    <row r="141" spans="1:59" s="128" customFormat="1" ht="18" customHeight="1">
      <c r="A141" s="528"/>
      <c r="B141" s="531" t="s">
        <v>1102</v>
      </c>
      <c r="C141" s="531" t="s">
        <v>1103</v>
      </c>
      <c r="D141" s="527">
        <v>60</v>
      </c>
      <c r="E141" s="526"/>
      <c r="F141" s="526">
        <v>60</v>
      </c>
      <c r="G141" s="527">
        <v>0</v>
      </c>
      <c r="H141" s="526">
        <v>31</v>
      </c>
      <c r="I141" s="526"/>
      <c r="J141" s="526">
        <v>31</v>
      </c>
      <c r="K141" s="526"/>
      <c r="L141" s="633">
        <v>94.46514640444808</v>
      </c>
      <c r="M141" s="621">
        <v>3.6264510416666673</v>
      </c>
      <c r="N141" s="527" t="s">
        <v>1132</v>
      </c>
      <c r="O141" s="526"/>
      <c r="P141" s="526"/>
      <c r="Q141" s="526"/>
      <c r="R141" s="526"/>
      <c r="S141" s="500" t="s">
        <v>1918</v>
      </c>
      <c r="T141" s="527">
        <v>467</v>
      </c>
      <c r="U141" s="500" t="s">
        <v>934</v>
      </c>
      <c r="V141" s="500" t="s">
        <v>54</v>
      </c>
      <c r="W141" s="500"/>
      <c r="X141" s="500" t="s">
        <v>54</v>
      </c>
      <c r="Y141" s="528" t="s">
        <v>646</v>
      </c>
      <c r="Z141" s="525"/>
      <c r="AA141" s="127"/>
      <c r="AB141" s="106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</row>
    <row r="142" spans="1:59" s="128" customFormat="1" ht="18" customHeight="1">
      <c r="A142" s="528"/>
      <c r="B142" s="531" t="s">
        <v>1104</v>
      </c>
      <c r="C142" s="531" t="s">
        <v>1105</v>
      </c>
      <c r="D142" s="527">
        <v>60</v>
      </c>
      <c r="E142" s="526"/>
      <c r="F142" s="527">
        <v>60</v>
      </c>
      <c r="G142" s="526">
        <v>0</v>
      </c>
      <c r="H142" s="526">
        <v>12</v>
      </c>
      <c r="I142" s="526"/>
      <c r="J142" s="526">
        <v>12</v>
      </c>
      <c r="K142" s="526"/>
      <c r="L142" s="633">
        <v>94.27273198458907</v>
      </c>
      <c r="M142" s="621">
        <v>1.3641500000000002</v>
      </c>
      <c r="N142" s="527" t="s">
        <v>1132</v>
      </c>
      <c r="O142" s="526"/>
      <c r="P142" s="526"/>
      <c r="Q142" s="526"/>
      <c r="R142" s="526"/>
      <c r="S142" s="500" t="s">
        <v>1919</v>
      </c>
      <c r="T142" s="527">
        <v>400</v>
      </c>
      <c r="U142" s="500" t="s">
        <v>934</v>
      </c>
      <c r="V142" s="500" t="s">
        <v>54</v>
      </c>
      <c r="W142" s="500"/>
      <c r="X142" s="500" t="s">
        <v>54</v>
      </c>
      <c r="Y142" s="528" t="s">
        <v>646</v>
      </c>
      <c r="Z142" s="525"/>
      <c r="AA142" s="127"/>
      <c r="AB142" s="106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</row>
    <row r="143" spans="1:59" s="128" customFormat="1" ht="18" customHeight="1">
      <c r="A143" s="528"/>
      <c r="B143" s="531" t="s">
        <v>1106</v>
      </c>
      <c r="C143" s="531" t="s">
        <v>1107</v>
      </c>
      <c r="D143" s="527">
        <v>100</v>
      </c>
      <c r="E143" s="526"/>
      <c r="F143" s="527">
        <v>0</v>
      </c>
      <c r="G143" s="526">
        <v>100</v>
      </c>
      <c r="H143" s="526">
        <v>101</v>
      </c>
      <c r="I143" s="526"/>
      <c r="J143" s="526"/>
      <c r="K143" s="526">
        <v>101</v>
      </c>
      <c r="L143" s="633">
        <v>94.13855275475885</v>
      </c>
      <c r="M143" s="621">
        <v>11.425835416666667</v>
      </c>
      <c r="N143" s="527" t="s">
        <v>668</v>
      </c>
      <c r="O143" s="526"/>
      <c r="P143" s="526"/>
      <c r="Q143" s="526"/>
      <c r="R143" s="526"/>
      <c r="S143" s="1221" t="s">
        <v>1920</v>
      </c>
      <c r="T143" s="527">
        <v>1400</v>
      </c>
      <c r="U143" s="500" t="s">
        <v>934</v>
      </c>
      <c r="V143" s="500" t="s">
        <v>798</v>
      </c>
      <c r="W143" s="500"/>
      <c r="X143" s="500" t="s">
        <v>794</v>
      </c>
      <c r="Y143" s="528" t="s">
        <v>1129</v>
      </c>
      <c r="Z143" s="525"/>
      <c r="AA143" s="127"/>
      <c r="AB143" s="106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</row>
    <row r="144" spans="1:59" s="128" customFormat="1" ht="18" customHeight="1">
      <c r="A144" s="528"/>
      <c r="B144" s="531" t="s">
        <v>1108</v>
      </c>
      <c r="C144" s="531" t="s">
        <v>1109</v>
      </c>
      <c r="D144" s="527">
        <v>200</v>
      </c>
      <c r="E144" s="526"/>
      <c r="F144" s="527">
        <v>0</v>
      </c>
      <c r="G144" s="526">
        <v>200</v>
      </c>
      <c r="H144" s="526">
        <v>37</v>
      </c>
      <c r="I144" s="526"/>
      <c r="J144" s="526"/>
      <c r="K144" s="526">
        <v>37</v>
      </c>
      <c r="L144" s="633">
        <v>94.79674796747967</v>
      </c>
      <c r="M144" s="621">
        <v>4.3142</v>
      </c>
      <c r="N144" s="527" t="s">
        <v>660</v>
      </c>
      <c r="O144" s="526"/>
      <c r="P144" s="526"/>
      <c r="Q144" s="526"/>
      <c r="R144" s="526"/>
      <c r="S144" s="1221" t="s">
        <v>1921</v>
      </c>
      <c r="T144" s="527">
        <v>700</v>
      </c>
      <c r="U144" s="500" t="s">
        <v>934</v>
      </c>
      <c r="V144" s="500" t="s">
        <v>54</v>
      </c>
      <c r="W144" s="500"/>
      <c r="X144" s="500" t="s">
        <v>794</v>
      </c>
      <c r="Y144" s="528" t="s">
        <v>1129</v>
      </c>
      <c r="Z144" s="525"/>
      <c r="AA144" s="127"/>
      <c r="AB144" s="101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</row>
    <row r="145" spans="1:59" s="128" customFormat="1" ht="18" customHeight="1">
      <c r="A145" s="528"/>
      <c r="B145" s="531" t="s">
        <v>1133</v>
      </c>
      <c r="C145" s="531" t="s">
        <v>1134</v>
      </c>
      <c r="D145" s="527">
        <v>50</v>
      </c>
      <c r="E145" s="526"/>
      <c r="F145" s="526">
        <v>0</v>
      </c>
      <c r="G145" s="527">
        <v>50</v>
      </c>
      <c r="H145" s="526">
        <v>35</v>
      </c>
      <c r="I145" s="526"/>
      <c r="J145" s="526"/>
      <c r="K145" s="526">
        <v>35</v>
      </c>
      <c r="L145" s="633">
        <v>93.82050024521824</v>
      </c>
      <c r="M145" s="621">
        <v>3.905708333333333</v>
      </c>
      <c r="N145" s="527" t="s">
        <v>1132</v>
      </c>
      <c r="O145" s="526"/>
      <c r="P145" s="526"/>
      <c r="Q145" s="526"/>
      <c r="R145" s="526"/>
      <c r="S145" s="1221" t="s">
        <v>1922</v>
      </c>
      <c r="T145" s="1186">
        <v>400</v>
      </c>
      <c r="U145" s="500" t="s">
        <v>934</v>
      </c>
      <c r="V145" s="500" t="s">
        <v>54</v>
      </c>
      <c r="W145" s="500"/>
      <c r="X145" s="500" t="s">
        <v>794</v>
      </c>
      <c r="Y145" s="528" t="s">
        <v>1129</v>
      </c>
      <c r="Z145" s="525"/>
      <c r="AA145" s="127"/>
      <c r="AB145" s="106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</row>
    <row r="146" spans="1:59" s="128" customFormat="1" ht="18" customHeight="1" thickBot="1">
      <c r="A146" s="537"/>
      <c r="B146" s="532" t="s">
        <v>1135</v>
      </c>
      <c r="C146" s="532" t="s">
        <v>1136</v>
      </c>
      <c r="D146" s="534">
        <v>30</v>
      </c>
      <c r="E146" s="535"/>
      <c r="F146" s="535">
        <v>30</v>
      </c>
      <c r="G146" s="534">
        <v>0</v>
      </c>
      <c r="H146" s="535">
        <v>13</v>
      </c>
      <c r="I146" s="535"/>
      <c r="J146" s="535">
        <v>13</v>
      </c>
      <c r="K146" s="535"/>
      <c r="L146" s="634">
        <v>92.78123854891903</v>
      </c>
      <c r="M146" s="622">
        <v>1.3715000000000006</v>
      </c>
      <c r="N146" s="534" t="s">
        <v>1132</v>
      </c>
      <c r="O146" s="535"/>
      <c r="P146" s="535"/>
      <c r="Q146" s="535"/>
      <c r="R146" s="535"/>
      <c r="S146" s="1228" t="s">
        <v>1923</v>
      </c>
      <c r="T146" s="534">
        <v>439</v>
      </c>
      <c r="U146" s="536" t="s">
        <v>934</v>
      </c>
      <c r="V146" s="536" t="s">
        <v>54</v>
      </c>
      <c r="W146" s="536"/>
      <c r="X146" s="536" t="s">
        <v>1128</v>
      </c>
      <c r="Y146" s="537" t="s">
        <v>1129</v>
      </c>
      <c r="Z146" s="533"/>
      <c r="AA146" s="127"/>
      <c r="AB146" s="106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</row>
    <row r="147" spans="1:59" s="110" customFormat="1" ht="9.75" customHeight="1" thickTop="1">
      <c r="A147" s="635"/>
      <c r="B147" s="636"/>
      <c r="C147" s="636"/>
      <c r="D147" s="637"/>
      <c r="E147" s="637"/>
      <c r="F147" s="637"/>
      <c r="G147" s="637"/>
      <c r="H147" s="637"/>
      <c r="I147" s="637"/>
      <c r="J147" s="637"/>
      <c r="K147" s="637"/>
      <c r="L147" s="638"/>
      <c r="M147" s="639"/>
      <c r="N147" s="637"/>
      <c r="O147" s="637"/>
      <c r="P147" s="637"/>
      <c r="Q147" s="637"/>
      <c r="R147" s="637"/>
      <c r="S147" s="637"/>
      <c r="T147" s="637"/>
      <c r="U147" s="636"/>
      <c r="V147" s="636"/>
      <c r="W147" s="636"/>
      <c r="X147" s="636"/>
      <c r="Y147" s="636"/>
      <c r="Z147" s="578"/>
      <c r="AA147" s="109"/>
      <c r="AB147" s="106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</row>
    <row r="148" spans="1:59" s="112" customFormat="1" ht="12" customHeight="1">
      <c r="A148" s="68" t="s">
        <v>408</v>
      </c>
      <c r="B148" s="541"/>
      <c r="C148" s="632"/>
      <c r="D148" s="541"/>
      <c r="E148" s="541"/>
      <c r="F148" s="541"/>
      <c r="G148" s="541"/>
      <c r="H148" s="541"/>
      <c r="I148" s="54"/>
      <c r="J148" s="54"/>
      <c r="K148" s="54"/>
      <c r="L148" s="54"/>
      <c r="M148" s="542"/>
      <c r="N148" s="542" t="s">
        <v>479</v>
      </c>
      <c r="O148" s="594"/>
      <c r="P148" s="594"/>
      <c r="Q148" s="594"/>
      <c r="R148" s="594"/>
      <c r="S148" s="594"/>
      <c r="T148" s="544"/>
      <c r="U148" s="595"/>
      <c r="V148" s="595"/>
      <c r="W148" s="595"/>
      <c r="X148" s="595"/>
      <c r="Y148" s="595"/>
      <c r="Z148" s="545"/>
      <c r="AA148" s="98"/>
      <c r="AB148" s="104"/>
      <c r="AC148" s="98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</row>
    <row r="149" spans="1:28" s="122" customFormat="1" ht="11.25" customHeight="1">
      <c r="A149" s="456" t="s">
        <v>1399</v>
      </c>
      <c r="B149" s="596"/>
      <c r="C149" s="597"/>
      <c r="D149" s="596"/>
      <c r="E149" s="596"/>
      <c r="F149" s="596"/>
      <c r="G149" s="596"/>
      <c r="H149" s="596"/>
      <c r="I149" s="596"/>
      <c r="J149" s="596"/>
      <c r="K149" s="596"/>
      <c r="L149" s="596"/>
      <c r="M149" s="596"/>
      <c r="N149" s="597"/>
      <c r="O149" s="596"/>
      <c r="P149" s="596"/>
      <c r="Q149" s="596"/>
      <c r="R149" s="596"/>
      <c r="S149" s="596"/>
      <c r="T149" s="596"/>
      <c r="U149" s="596"/>
      <c r="V149" s="597"/>
      <c r="W149" s="597"/>
      <c r="X149" s="597"/>
      <c r="Y149" s="597"/>
      <c r="Z149" s="459" t="s">
        <v>1400</v>
      </c>
      <c r="AB149" s="106"/>
    </row>
    <row r="150" spans="1:28" s="88" customFormat="1" ht="12" customHeight="1">
      <c r="A150" s="460"/>
      <c r="B150" s="18"/>
      <c r="C150" s="461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461"/>
      <c r="O150" s="18"/>
      <c r="P150" s="18"/>
      <c r="Q150" s="18"/>
      <c r="R150" s="18"/>
      <c r="S150" s="18"/>
      <c r="T150" s="18"/>
      <c r="U150" s="18"/>
      <c r="V150" s="461"/>
      <c r="W150" s="461"/>
      <c r="X150" s="461"/>
      <c r="Y150" s="461"/>
      <c r="Z150" s="7"/>
      <c r="AB150" s="106"/>
    </row>
    <row r="151" spans="1:59" s="92" customFormat="1" ht="18" customHeight="1">
      <c r="A151" s="720" t="s">
        <v>409</v>
      </c>
      <c r="B151" s="720"/>
      <c r="C151" s="720"/>
      <c r="D151" s="720"/>
      <c r="E151" s="720"/>
      <c r="F151" s="720"/>
      <c r="G151" s="720"/>
      <c r="H151" s="720"/>
      <c r="I151" s="720"/>
      <c r="J151" s="720"/>
      <c r="K151" s="720"/>
      <c r="L151" s="720"/>
      <c r="M151" s="720"/>
      <c r="N151" s="720" t="s">
        <v>410</v>
      </c>
      <c r="O151" s="720"/>
      <c r="P151" s="720"/>
      <c r="Q151" s="720"/>
      <c r="R151" s="720"/>
      <c r="S151" s="720"/>
      <c r="T151" s="720"/>
      <c r="U151" s="720"/>
      <c r="V151" s="720"/>
      <c r="W151" s="720"/>
      <c r="X151" s="720"/>
      <c r="Y151" s="720"/>
      <c r="Z151" s="720"/>
      <c r="AA151" s="89"/>
      <c r="AB151" s="106"/>
      <c r="AC151" s="90"/>
      <c r="AD151" s="89"/>
      <c r="AE151" s="89"/>
      <c r="AF151" s="89"/>
      <c r="AG151" s="89"/>
      <c r="AH151" s="89"/>
      <c r="AI151" s="8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</row>
    <row r="152" spans="1:59" s="96" customFormat="1" ht="12" customHeight="1">
      <c r="A152" s="29"/>
      <c r="B152" s="29"/>
      <c r="C152" s="462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462"/>
      <c r="O152" s="29"/>
      <c r="P152" s="29"/>
      <c r="Q152" s="29"/>
      <c r="R152" s="29"/>
      <c r="S152" s="29"/>
      <c r="T152" s="29"/>
      <c r="U152" s="29"/>
      <c r="V152" s="462"/>
      <c r="W152" s="462"/>
      <c r="X152" s="462"/>
      <c r="Y152" s="462"/>
      <c r="Z152" s="29"/>
      <c r="AA152" s="93"/>
      <c r="AB152" s="104"/>
      <c r="AC152" s="94"/>
      <c r="AD152" s="93"/>
      <c r="AE152" s="93"/>
      <c r="AF152" s="93"/>
      <c r="AG152" s="93"/>
      <c r="AH152" s="93"/>
      <c r="AI152" s="93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</row>
    <row r="153" spans="1:28" s="88" customFormat="1" ht="12" customHeight="1" thickBot="1">
      <c r="A153" s="12"/>
      <c r="B153" s="13"/>
      <c r="C153" s="46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463"/>
      <c r="O153" s="13"/>
      <c r="P153" s="13"/>
      <c r="Q153" s="13"/>
      <c r="R153" s="13"/>
      <c r="S153" s="13"/>
      <c r="T153" s="13"/>
      <c r="U153" s="13"/>
      <c r="V153" s="463"/>
      <c r="W153" s="463"/>
      <c r="X153" s="463"/>
      <c r="Y153" s="463"/>
      <c r="Z153" s="464"/>
      <c r="AB153" s="106"/>
    </row>
    <row r="154" spans="1:28" s="97" customFormat="1" ht="12" customHeight="1" thickTop="1">
      <c r="A154" s="554"/>
      <c r="B154" s="555"/>
      <c r="C154" s="556"/>
      <c r="D154" s="729" t="s">
        <v>1472</v>
      </c>
      <c r="E154" s="730"/>
      <c r="F154" s="730"/>
      <c r="G154" s="731"/>
      <c r="H154" s="729" t="s">
        <v>1473</v>
      </c>
      <c r="I154" s="730"/>
      <c r="J154" s="730"/>
      <c r="K154" s="731"/>
      <c r="L154" s="557" t="s">
        <v>1474</v>
      </c>
      <c r="M154" s="556" t="s">
        <v>1474</v>
      </c>
      <c r="N154" s="556" t="s">
        <v>1475</v>
      </c>
      <c r="O154" s="729" t="s">
        <v>1476</v>
      </c>
      <c r="P154" s="730"/>
      <c r="Q154" s="730"/>
      <c r="R154" s="731"/>
      <c r="S154" s="704" t="s">
        <v>1477</v>
      </c>
      <c r="T154" s="558" t="s">
        <v>1478</v>
      </c>
      <c r="U154" s="558" t="s">
        <v>1479</v>
      </c>
      <c r="V154" s="556" t="s">
        <v>1504</v>
      </c>
      <c r="W154" s="705" t="s">
        <v>1481</v>
      </c>
      <c r="X154" s="706"/>
      <c r="Y154" s="707"/>
      <c r="Z154" s="470"/>
      <c r="AB154" s="131"/>
    </row>
    <row r="155" spans="1:28" s="97" customFormat="1" ht="12" customHeight="1">
      <c r="A155" s="477" t="s">
        <v>1482</v>
      </c>
      <c r="B155" s="479" t="s">
        <v>1483</v>
      </c>
      <c r="C155" s="485" t="s">
        <v>1484</v>
      </c>
      <c r="D155" s="726" t="s">
        <v>2123</v>
      </c>
      <c r="E155" s="727"/>
      <c r="F155" s="727"/>
      <c r="G155" s="728"/>
      <c r="H155" s="726" t="s">
        <v>2123</v>
      </c>
      <c r="I155" s="727"/>
      <c r="J155" s="727"/>
      <c r="K155" s="728"/>
      <c r="L155" s="481" t="s">
        <v>1485</v>
      </c>
      <c r="M155" s="560" t="s">
        <v>1486</v>
      </c>
      <c r="N155" s="485" t="s">
        <v>1487</v>
      </c>
      <c r="O155" s="726"/>
      <c r="P155" s="727"/>
      <c r="Q155" s="727"/>
      <c r="R155" s="728"/>
      <c r="S155" s="702"/>
      <c r="T155" s="560" t="s">
        <v>1488</v>
      </c>
      <c r="U155" s="560" t="s">
        <v>1487</v>
      </c>
      <c r="V155" s="485" t="s">
        <v>1489</v>
      </c>
      <c r="W155" s="714"/>
      <c r="X155" s="715"/>
      <c r="Y155" s="716"/>
      <c r="Z155" s="477" t="s">
        <v>38</v>
      </c>
      <c r="AB155" s="131"/>
    </row>
    <row r="156" spans="1:28" s="97" customFormat="1" ht="15" customHeight="1">
      <c r="A156" s="477"/>
      <c r="B156" s="484" t="s">
        <v>1490</v>
      </c>
      <c r="C156" s="485"/>
      <c r="D156" s="726" t="s">
        <v>119</v>
      </c>
      <c r="E156" s="727"/>
      <c r="F156" s="727"/>
      <c r="G156" s="728"/>
      <c r="H156" s="726" t="s">
        <v>120</v>
      </c>
      <c r="I156" s="727"/>
      <c r="J156" s="727"/>
      <c r="K156" s="728"/>
      <c r="L156" s="481" t="s">
        <v>121</v>
      </c>
      <c r="M156" s="702" t="s">
        <v>400</v>
      </c>
      <c r="N156" s="561"/>
      <c r="O156" s="734" t="s">
        <v>122</v>
      </c>
      <c r="P156" s="735"/>
      <c r="Q156" s="735"/>
      <c r="R156" s="736"/>
      <c r="S156" s="702" t="s">
        <v>401</v>
      </c>
      <c r="T156" s="482"/>
      <c r="U156" s="560"/>
      <c r="V156" s="485" t="s">
        <v>1491</v>
      </c>
      <c r="W156" s="717"/>
      <c r="X156" s="718"/>
      <c r="Y156" s="719"/>
      <c r="Z156" s="477"/>
      <c r="AB156" s="98"/>
    </row>
    <row r="157" spans="1:28" s="97" customFormat="1" ht="12.75" customHeight="1">
      <c r="A157" s="477" t="s">
        <v>1492</v>
      </c>
      <c r="B157" s="484" t="s">
        <v>1471</v>
      </c>
      <c r="C157" s="485" t="s">
        <v>489</v>
      </c>
      <c r="D157" s="562"/>
      <c r="E157" s="732" t="s">
        <v>1493</v>
      </c>
      <c r="F157" s="732" t="s">
        <v>1494</v>
      </c>
      <c r="G157" s="722" t="s">
        <v>1495</v>
      </c>
      <c r="H157" s="479"/>
      <c r="I157" s="732" t="s">
        <v>1493</v>
      </c>
      <c r="J157" s="732" t="s">
        <v>1496</v>
      </c>
      <c r="K157" s="724" t="s">
        <v>1495</v>
      </c>
      <c r="L157" s="481"/>
      <c r="M157" s="733"/>
      <c r="N157" s="563"/>
      <c r="O157" s="724" t="s">
        <v>1497</v>
      </c>
      <c r="P157" s="724" t="s">
        <v>1498</v>
      </c>
      <c r="Q157" s="724" t="s">
        <v>1499</v>
      </c>
      <c r="R157" s="724" t="s">
        <v>1500</v>
      </c>
      <c r="S157" s="702"/>
      <c r="T157" s="482"/>
      <c r="U157" s="560"/>
      <c r="V157" s="564"/>
      <c r="W157" s="564" t="s">
        <v>1501</v>
      </c>
      <c r="X157" s="564" t="s">
        <v>1502</v>
      </c>
      <c r="Y157" s="485" t="s">
        <v>1503</v>
      </c>
      <c r="Z157" s="477" t="s">
        <v>490</v>
      </c>
      <c r="AB157" s="131"/>
    </row>
    <row r="158" spans="1:28" s="97" customFormat="1" ht="12.75" customHeight="1">
      <c r="A158" s="565"/>
      <c r="B158" s="445" t="s">
        <v>491</v>
      </c>
      <c r="C158" s="566"/>
      <c r="D158" s="567"/>
      <c r="E158" s="723"/>
      <c r="F158" s="723"/>
      <c r="G158" s="723"/>
      <c r="H158" s="445"/>
      <c r="I158" s="723"/>
      <c r="J158" s="703"/>
      <c r="K158" s="725"/>
      <c r="L158" s="569"/>
      <c r="M158" s="570"/>
      <c r="N158" s="571"/>
      <c r="O158" s="725"/>
      <c r="P158" s="725"/>
      <c r="Q158" s="725"/>
      <c r="R158" s="725"/>
      <c r="S158" s="703"/>
      <c r="T158" s="496"/>
      <c r="U158" s="568"/>
      <c r="V158" s="572"/>
      <c r="W158" s="572"/>
      <c r="X158" s="572"/>
      <c r="Y158" s="573"/>
      <c r="Z158" s="499"/>
      <c r="AB158" s="131"/>
    </row>
    <row r="159" spans="1:59" s="128" customFormat="1" ht="21" customHeight="1">
      <c r="A159" s="1219"/>
      <c r="B159" s="1213" t="s">
        <v>1137</v>
      </c>
      <c r="C159" s="1213" t="s">
        <v>1138</v>
      </c>
      <c r="D159" s="1214">
        <v>12</v>
      </c>
      <c r="E159" s="1215"/>
      <c r="F159" s="1215">
        <v>12</v>
      </c>
      <c r="G159" s="1214">
        <v>0</v>
      </c>
      <c r="H159" s="1215">
        <v>12</v>
      </c>
      <c r="I159" s="1215"/>
      <c r="J159" s="1215">
        <v>12</v>
      </c>
      <c r="K159" s="1215"/>
      <c r="L159" s="1309">
        <v>94.05016308626702</v>
      </c>
      <c r="M159" s="1289">
        <v>1.2542999999999997</v>
      </c>
      <c r="N159" s="1214" t="s">
        <v>1132</v>
      </c>
      <c r="O159" s="1215"/>
      <c r="P159" s="1215"/>
      <c r="Q159" s="1215"/>
      <c r="R159" s="1215"/>
      <c r="S159" s="1218" t="s">
        <v>1930</v>
      </c>
      <c r="T159" s="1214">
        <v>122</v>
      </c>
      <c r="U159" s="1218" t="s">
        <v>934</v>
      </c>
      <c r="V159" s="1218" t="s">
        <v>54</v>
      </c>
      <c r="W159" s="1218"/>
      <c r="X159" s="1218" t="s">
        <v>1126</v>
      </c>
      <c r="Y159" s="1219" t="s">
        <v>646</v>
      </c>
      <c r="Z159" s="525"/>
      <c r="AA159" s="127"/>
      <c r="AB159" s="106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</row>
    <row r="160" spans="1:59" s="128" customFormat="1" ht="21" customHeight="1">
      <c r="A160" s="528"/>
      <c r="B160" s="531" t="s">
        <v>1139</v>
      </c>
      <c r="C160" s="531" t="s">
        <v>1140</v>
      </c>
      <c r="D160" s="527">
        <v>6</v>
      </c>
      <c r="E160" s="526"/>
      <c r="F160" s="527">
        <v>6</v>
      </c>
      <c r="G160" s="526">
        <v>0</v>
      </c>
      <c r="H160" s="526">
        <v>6</v>
      </c>
      <c r="I160" s="526"/>
      <c r="J160" s="527">
        <v>6</v>
      </c>
      <c r="K160" s="526"/>
      <c r="L160" s="633">
        <v>93.40219393065898</v>
      </c>
      <c r="M160" s="621">
        <v>0.5832499999999999</v>
      </c>
      <c r="N160" s="527" t="s">
        <v>1132</v>
      </c>
      <c r="O160" s="526"/>
      <c r="P160" s="526"/>
      <c r="Q160" s="526"/>
      <c r="R160" s="526"/>
      <c r="S160" s="500" t="s">
        <v>1930</v>
      </c>
      <c r="T160" s="527">
        <v>62</v>
      </c>
      <c r="U160" s="500" t="s">
        <v>934</v>
      </c>
      <c r="V160" s="500" t="s">
        <v>54</v>
      </c>
      <c r="W160" s="500"/>
      <c r="X160" s="500" t="s">
        <v>1126</v>
      </c>
      <c r="Y160" s="528" t="s">
        <v>646</v>
      </c>
      <c r="Z160" s="525"/>
      <c r="AA160" s="127"/>
      <c r="AB160" s="101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</row>
    <row r="161" spans="1:59" s="128" customFormat="1" ht="21" customHeight="1">
      <c r="A161" s="528"/>
      <c r="B161" s="531" t="s">
        <v>1141</v>
      </c>
      <c r="C161" s="531" t="s">
        <v>1142</v>
      </c>
      <c r="D161" s="527">
        <v>2</v>
      </c>
      <c r="E161" s="526"/>
      <c r="F161" s="527">
        <v>2</v>
      </c>
      <c r="G161" s="526">
        <v>0</v>
      </c>
      <c r="H161" s="526">
        <v>2</v>
      </c>
      <c r="I161" s="526"/>
      <c r="J161" s="527">
        <v>2</v>
      </c>
      <c r="K161" s="526"/>
      <c r="L161" s="633">
        <v>95.98566581525675</v>
      </c>
      <c r="M161" s="621">
        <v>0.2098166666666667</v>
      </c>
      <c r="N161" s="527" t="s">
        <v>1132</v>
      </c>
      <c r="O161" s="526"/>
      <c r="P161" s="526"/>
      <c r="Q161" s="526"/>
      <c r="R161" s="526"/>
      <c r="S161" s="500" t="s">
        <v>1930</v>
      </c>
      <c r="T161" s="527">
        <v>28</v>
      </c>
      <c r="U161" s="500" t="s">
        <v>934</v>
      </c>
      <c r="V161" s="500" t="s">
        <v>54</v>
      </c>
      <c r="W161" s="500"/>
      <c r="X161" s="500" t="s">
        <v>1126</v>
      </c>
      <c r="Y161" s="528" t="s">
        <v>646</v>
      </c>
      <c r="Z161" s="525"/>
      <c r="AA161" s="127"/>
      <c r="AB161" s="106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</row>
    <row r="162" spans="1:59" s="126" customFormat="1" ht="21" customHeight="1">
      <c r="A162" s="528"/>
      <c r="B162" s="531" t="s">
        <v>1143</v>
      </c>
      <c r="C162" s="531" t="s">
        <v>1144</v>
      </c>
      <c r="D162" s="527">
        <v>30</v>
      </c>
      <c r="E162" s="526"/>
      <c r="F162" s="527">
        <v>0</v>
      </c>
      <c r="G162" s="526">
        <v>30</v>
      </c>
      <c r="H162" s="526">
        <v>29</v>
      </c>
      <c r="I162" s="526"/>
      <c r="J162" s="527"/>
      <c r="K162" s="526">
        <v>29</v>
      </c>
      <c r="L162" s="633">
        <v>96.57847347278017</v>
      </c>
      <c r="M162" s="621">
        <v>6.739600000000002</v>
      </c>
      <c r="N162" s="527" t="s">
        <v>668</v>
      </c>
      <c r="O162" s="526"/>
      <c r="P162" s="526"/>
      <c r="Q162" s="526"/>
      <c r="R162" s="526"/>
      <c r="S162" s="500" t="s">
        <v>1931</v>
      </c>
      <c r="T162" s="527">
        <v>1400</v>
      </c>
      <c r="U162" s="500" t="s">
        <v>934</v>
      </c>
      <c r="V162" s="500" t="s">
        <v>798</v>
      </c>
      <c r="W162" s="500"/>
      <c r="X162" s="500" t="s">
        <v>1126</v>
      </c>
      <c r="Y162" s="528" t="s">
        <v>646</v>
      </c>
      <c r="Z162" s="525"/>
      <c r="AA162" s="103"/>
      <c r="AB162" s="106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</row>
    <row r="163" spans="1:59" s="126" customFormat="1" ht="21" customHeight="1">
      <c r="A163" s="528"/>
      <c r="B163" s="531" t="s">
        <v>1145</v>
      </c>
      <c r="C163" s="531" t="s">
        <v>1146</v>
      </c>
      <c r="D163" s="527">
        <v>60</v>
      </c>
      <c r="E163" s="526"/>
      <c r="F163" s="527">
        <v>0</v>
      </c>
      <c r="G163" s="526">
        <v>60</v>
      </c>
      <c r="H163" s="526">
        <v>27</v>
      </c>
      <c r="I163" s="526"/>
      <c r="J163" s="527"/>
      <c r="K163" s="526">
        <v>27</v>
      </c>
      <c r="L163" s="633">
        <v>94.50372028258771</v>
      </c>
      <c r="M163" s="621">
        <v>3.111384375</v>
      </c>
      <c r="N163" s="527" t="s">
        <v>668</v>
      </c>
      <c r="O163" s="526"/>
      <c r="P163" s="526"/>
      <c r="Q163" s="526"/>
      <c r="R163" s="526"/>
      <c r="S163" s="500" t="s">
        <v>1931</v>
      </c>
      <c r="T163" s="527">
        <v>1456</v>
      </c>
      <c r="U163" s="500" t="s">
        <v>934</v>
      </c>
      <c r="V163" s="500" t="s">
        <v>798</v>
      </c>
      <c r="W163" s="500"/>
      <c r="X163" s="500" t="s">
        <v>1126</v>
      </c>
      <c r="Y163" s="528" t="s">
        <v>646</v>
      </c>
      <c r="Z163" s="525"/>
      <c r="AA163" s="103"/>
      <c r="AB163" s="106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</row>
    <row r="164" spans="1:59" s="126" customFormat="1" ht="21" customHeight="1">
      <c r="A164" s="528"/>
      <c r="B164" s="531" t="s">
        <v>1147</v>
      </c>
      <c r="C164" s="531" t="s">
        <v>1148</v>
      </c>
      <c r="D164" s="527">
        <v>5</v>
      </c>
      <c r="E164" s="526"/>
      <c r="F164" s="526">
        <v>5</v>
      </c>
      <c r="G164" s="527">
        <v>0</v>
      </c>
      <c r="H164" s="526">
        <v>5</v>
      </c>
      <c r="I164" s="526"/>
      <c r="J164" s="526">
        <v>5</v>
      </c>
      <c r="K164" s="526"/>
      <c r="L164" s="633">
        <v>92.9061695655565</v>
      </c>
      <c r="M164" s="621">
        <v>0.4963124999999999</v>
      </c>
      <c r="N164" s="527" t="s">
        <v>1194</v>
      </c>
      <c r="O164" s="526"/>
      <c r="P164" s="526"/>
      <c r="Q164" s="526"/>
      <c r="R164" s="526"/>
      <c r="S164" s="500" t="s">
        <v>1915</v>
      </c>
      <c r="T164" s="527">
        <v>50</v>
      </c>
      <c r="U164" s="500" t="s">
        <v>934</v>
      </c>
      <c r="V164" s="500" t="s">
        <v>54</v>
      </c>
      <c r="W164" s="500"/>
      <c r="X164" s="500" t="s">
        <v>1126</v>
      </c>
      <c r="Y164" s="528" t="s">
        <v>646</v>
      </c>
      <c r="Z164" s="525"/>
      <c r="AA164" s="103"/>
      <c r="AB164" s="106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</row>
    <row r="165" spans="1:59" s="126" customFormat="1" ht="21" customHeight="1">
      <c r="A165" s="528"/>
      <c r="B165" s="531" t="s">
        <v>1149</v>
      </c>
      <c r="C165" s="531" t="s">
        <v>1150</v>
      </c>
      <c r="D165" s="527">
        <v>30</v>
      </c>
      <c r="E165" s="526"/>
      <c r="F165" s="526">
        <v>30</v>
      </c>
      <c r="G165" s="527">
        <v>0</v>
      </c>
      <c r="H165" s="526">
        <v>15</v>
      </c>
      <c r="I165" s="526"/>
      <c r="J165" s="526">
        <v>15</v>
      </c>
      <c r="K165" s="526"/>
      <c r="L165" s="633">
        <v>93.88669968547774</v>
      </c>
      <c r="M165" s="621">
        <v>1.6231249999999997</v>
      </c>
      <c r="N165" s="527" t="s">
        <v>1132</v>
      </c>
      <c r="O165" s="526"/>
      <c r="P165" s="526"/>
      <c r="Q165" s="526"/>
      <c r="R165" s="526"/>
      <c r="S165" s="500" t="s">
        <v>1923</v>
      </c>
      <c r="T165" s="527">
        <v>200</v>
      </c>
      <c r="U165" s="500" t="s">
        <v>934</v>
      </c>
      <c r="V165" s="500" t="s">
        <v>54</v>
      </c>
      <c r="W165" s="500"/>
      <c r="X165" s="500" t="s">
        <v>1130</v>
      </c>
      <c r="Y165" s="528" t="s">
        <v>646</v>
      </c>
      <c r="Z165" s="525"/>
      <c r="AA165" s="103"/>
      <c r="AB165" s="106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</row>
    <row r="166" spans="1:59" s="126" customFormat="1" ht="21" customHeight="1">
      <c r="A166" s="528"/>
      <c r="B166" s="531" t="s">
        <v>1151</v>
      </c>
      <c r="C166" s="531" t="s">
        <v>1152</v>
      </c>
      <c r="D166" s="527">
        <v>20</v>
      </c>
      <c r="E166" s="526"/>
      <c r="F166" s="527">
        <v>0</v>
      </c>
      <c r="G166" s="526">
        <v>20</v>
      </c>
      <c r="H166" s="526">
        <v>11</v>
      </c>
      <c r="I166" s="526"/>
      <c r="J166" s="527"/>
      <c r="K166" s="526">
        <v>11</v>
      </c>
      <c r="L166" s="633">
        <v>94.58387942332897</v>
      </c>
      <c r="M166" s="621">
        <v>1.3230708333333332</v>
      </c>
      <c r="N166" s="527" t="s">
        <v>1195</v>
      </c>
      <c r="O166" s="526"/>
      <c r="P166" s="526"/>
      <c r="Q166" s="526"/>
      <c r="R166" s="526"/>
      <c r="S166" s="500" t="s">
        <v>1931</v>
      </c>
      <c r="T166" s="527">
        <v>1400</v>
      </c>
      <c r="U166" s="500" t="s">
        <v>934</v>
      </c>
      <c r="V166" s="500" t="s">
        <v>798</v>
      </c>
      <c r="W166" s="500"/>
      <c r="X166" s="500" t="s">
        <v>1130</v>
      </c>
      <c r="Y166" s="528" t="s">
        <v>646</v>
      </c>
      <c r="Z166" s="525"/>
      <c r="AA166" s="103"/>
      <c r="AB166" s="106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</row>
    <row r="167" spans="1:59" s="126" customFormat="1" ht="21" customHeight="1">
      <c r="A167" s="528"/>
      <c r="B167" s="531" t="s">
        <v>1153</v>
      </c>
      <c r="C167" s="531" t="s">
        <v>1154</v>
      </c>
      <c r="D167" s="527">
        <v>37</v>
      </c>
      <c r="E167" s="526"/>
      <c r="F167" s="527">
        <v>37</v>
      </c>
      <c r="G167" s="526">
        <v>0</v>
      </c>
      <c r="H167" s="526">
        <v>16</v>
      </c>
      <c r="I167" s="526"/>
      <c r="J167" s="527">
        <v>16</v>
      </c>
      <c r="K167" s="526"/>
      <c r="L167" s="633">
        <v>93.54989567594792</v>
      </c>
      <c r="M167" s="621">
        <v>1.733666666666667</v>
      </c>
      <c r="N167" s="527" t="s">
        <v>1132</v>
      </c>
      <c r="O167" s="526"/>
      <c r="P167" s="526"/>
      <c r="Q167" s="526"/>
      <c r="R167" s="526"/>
      <c r="S167" s="500" t="s">
        <v>1932</v>
      </c>
      <c r="T167" s="527">
        <v>109</v>
      </c>
      <c r="U167" s="500" t="s">
        <v>934</v>
      </c>
      <c r="V167" s="500" t="s">
        <v>54</v>
      </c>
      <c r="W167" s="500"/>
      <c r="X167" s="500" t="s">
        <v>54</v>
      </c>
      <c r="Y167" s="528" t="s">
        <v>646</v>
      </c>
      <c r="Z167" s="525"/>
      <c r="AA167" s="103"/>
      <c r="AB167" s="106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</row>
    <row r="168" spans="1:59" s="126" customFormat="1" ht="21" customHeight="1">
      <c r="A168" s="528"/>
      <c r="B168" s="531" t="s">
        <v>1155</v>
      </c>
      <c r="C168" s="531" t="s">
        <v>1156</v>
      </c>
      <c r="D168" s="527">
        <v>40</v>
      </c>
      <c r="E168" s="526"/>
      <c r="F168" s="526">
        <v>40</v>
      </c>
      <c r="G168" s="527">
        <v>0</v>
      </c>
      <c r="H168" s="526">
        <v>40</v>
      </c>
      <c r="I168" s="526"/>
      <c r="J168" s="526">
        <v>40</v>
      </c>
      <c r="K168" s="526"/>
      <c r="L168" s="633">
        <v>93.19948186528498</v>
      </c>
      <c r="M168" s="621">
        <v>4.077166666666668</v>
      </c>
      <c r="N168" s="527" t="s">
        <v>1132</v>
      </c>
      <c r="O168" s="526"/>
      <c r="P168" s="526"/>
      <c r="Q168" s="526"/>
      <c r="R168" s="526"/>
      <c r="S168" s="500" t="s">
        <v>1933</v>
      </c>
      <c r="T168" s="1186">
        <v>70</v>
      </c>
      <c r="U168" s="500" t="s">
        <v>934</v>
      </c>
      <c r="V168" s="500" t="s">
        <v>54</v>
      </c>
      <c r="W168" s="500"/>
      <c r="X168" s="500" t="s">
        <v>1126</v>
      </c>
      <c r="Y168" s="528" t="s">
        <v>646</v>
      </c>
      <c r="Z168" s="525"/>
      <c r="AA168" s="103"/>
      <c r="AB168" s="101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</row>
    <row r="169" spans="1:59" s="126" customFormat="1" ht="21" customHeight="1">
      <c r="A169" s="528"/>
      <c r="B169" s="531" t="s">
        <v>1157</v>
      </c>
      <c r="C169" s="531" t="s">
        <v>1158</v>
      </c>
      <c r="D169" s="527">
        <v>11</v>
      </c>
      <c r="E169" s="526"/>
      <c r="F169" s="527">
        <v>11</v>
      </c>
      <c r="G169" s="526">
        <v>0</v>
      </c>
      <c r="H169" s="526">
        <v>11</v>
      </c>
      <c r="I169" s="526"/>
      <c r="J169" s="527">
        <v>11</v>
      </c>
      <c r="K169" s="526"/>
      <c r="L169" s="633">
        <v>93.6768149882904</v>
      </c>
      <c r="M169" s="621">
        <v>1.2833333333333337</v>
      </c>
      <c r="N169" s="527" t="s">
        <v>1132</v>
      </c>
      <c r="O169" s="526"/>
      <c r="P169" s="526"/>
      <c r="Q169" s="526"/>
      <c r="R169" s="526"/>
      <c r="S169" s="500" t="s">
        <v>1933</v>
      </c>
      <c r="T169" s="1186">
        <v>20</v>
      </c>
      <c r="U169" s="500" t="s">
        <v>934</v>
      </c>
      <c r="V169" s="500" t="s">
        <v>54</v>
      </c>
      <c r="W169" s="500"/>
      <c r="X169" s="500" t="s">
        <v>1126</v>
      </c>
      <c r="Y169" s="528" t="s">
        <v>646</v>
      </c>
      <c r="Z169" s="525"/>
      <c r="AA169" s="103"/>
      <c r="AB169" s="106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</row>
    <row r="170" spans="1:59" s="126" customFormat="1" ht="21" customHeight="1">
      <c r="A170" s="528"/>
      <c r="B170" s="531" t="s">
        <v>1159</v>
      </c>
      <c r="C170" s="531" t="s">
        <v>1160</v>
      </c>
      <c r="D170" s="527">
        <v>40</v>
      </c>
      <c r="E170" s="526"/>
      <c r="F170" s="527">
        <v>0</v>
      </c>
      <c r="G170" s="526">
        <v>40</v>
      </c>
      <c r="H170" s="526">
        <v>29</v>
      </c>
      <c r="I170" s="526"/>
      <c r="J170" s="527"/>
      <c r="K170" s="526">
        <v>29</v>
      </c>
      <c r="L170" s="633">
        <v>94.24374495560936</v>
      </c>
      <c r="M170" s="621">
        <v>3.527366666666666</v>
      </c>
      <c r="N170" s="527" t="s">
        <v>1195</v>
      </c>
      <c r="O170" s="526"/>
      <c r="P170" s="526"/>
      <c r="Q170" s="526"/>
      <c r="R170" s="526"/>
      <c r="S170" s="500" t="s">
        <v>1931</v>
      </c>
      <c r="T170" s="527">
        <v>2449</v>
      </c>
      <c r="U170" s="500" t="s">
        <v>934</v>
      </c>
      <c r="V170" s="500" t="s">
        <v>798</v>
      </c>
      <c r="W170" s="500"/>
      <c r="X170" s="500" t="s">
        <v>1126</v>
      </c>
      <c r="Y170" s="528" t="s">
        <v>646</v>
      </c>
      <c r="Z170" s="525"/>
      <c r="AA170" s="103"/>
      <c r="AB170" s="106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</row>
    <row r="171" spans="1:59" s="126" customFormat="1" ht="21" customHeight="1">
      <c r="A171" s="528"/>
      <c r="B171" s="531" t="s">
        <v>1161</v>
      </c>
      <c r="C171" s="531" t="s">
        <v>1162</v>
      </c>
      <c r="D171" s="527">
        <v>30</v>
      </c>
      <c r="E171" s="526"/>
      <c r="F171" s="527">
        <v>30</v>
      </c>
      <c r="G171" s="526">
        <v>0</v>
      </c>
      <c r="H171" s="526">
        <v>30</v>
      </c>
      <c r="I171" s="526"/>
      <c r="J171" s="527">
        <v>30</v>
      </c>
      <c r="K171" s="526"/>
      <c r="L171" s="633">
        <v>93.51677346400301</v>
      </c>
      <c r="M171" s="621">
        <v>3.101249999999999</v>
      </c>
      <c r="N171" s="527" t="s">
        <v>1132</v>
      </c>
      <c r="O171" s="526"/>
      <c r="P171" s="526"/>
      <c r="Q171" s="526"/>
      <c r="R171" s="526"/>
      <c r="S171" s="500" t="s">
        <v>1934</v>
      </c>
      <c r="T171" s="527">
        <v>239</v>
      </c>
      <c r="U171" s="500" t="s">
        <v>934</v>
      </c>
      <c r="V171" s="500" t="s">
        <v>54</v>
      </c>
      <c r="W171" s="500"/>
      <c r="X171" s="500" t="s">
        <v>794</v>
      </c>
      <c r="Y171" s="528" t="s">
        <v>1129</v>
      </c>
      <c r="Z171" s="525"/>
      <c r="AA171" s="103"/>
      <c r="AB171" s="106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</row>
    <row r="172" spans="1:59" s="126" customFormat="1" ht="21" customHeight="1">
      <c r="A172" s="528"/>
      <c r="B172" s="531" t="s">
        <v>1163</v>
      </c>
      <c r="C172" s="531" t="s">
        <v>1164</v>
      </c>
      <c r="D172" s="527">
        <v>30</v>
      </c>
      <c r="E172" s="526"/>
      <c r="F172" s="526">
        <v>30</v>
      </c>
      <c r="G172" s="527">
        <v>0</v>
      </c>
      <c r="H172" s="526">
        <v>11</v>
      </c>
      <c r="I172" s="526"/>
      <c r="J172" s="526">
        <v>11</v>
      </c>
      <c r="K172" s="526"/>
      <c r="L172" s="633">
        <v>93.30439261275845</v>
      </c>
      <c r="M172" s="621">
        <v>1.1624250000000003</v>
      </c>
      <c r="N172" s="527" t="s">
        <v>1132</v>
      </c>
      <c r="O172" s="526"/>
      <c r="P172" s="526"/>
      <c r="Q172" s="526"/>
      <c r="R172" s="526"/>
      <c r="S172" s="500" t="s">
        <v>1935</v>
      </c>
      <c r="T172" s="1186">
        <v>200</v>
      </c>
      <c r="U172" s="500" t="s">
        <v>934</v>
      </c>
      <c r="V172" s="500" t="s">
        <v>54</v>
      </c>
      <c r="W172" s="500"/>
      <c r="X172" s="500" t="s">
        <v>794</v>
      </c>
      <c r="Y172" s="528" t="s">
        <v>1129</v>
      </c>
      <c r="Z172" s="525"/>
      <c r="AA172" s="103"/>
      <c r="AB172" s="101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</row>
    <row r="173" spans="1:59" s="126" customFormat="1" ht="21" customHeight="1">
      <c r="A173" s="528"/>
      <c r="B173" s="531" t="s">
        <v>1165</v>
      </c>
      <c r="C173" s="531" t="s">
        <v>1166</v>
      </c>
      <c r="D173" s="527">
        <v>16</v>
      </c>
      <c r="E173" s="526"/>
      <c r="F173" s="527">
        <v>16</v>
      </c>
      <c r="G173" s="526">
        <v>0</v>
      </c>
      <c r="H173" s="526">
        <v>16</v>
      </c>
      <c r="I173" s="526"/>
      <c r="J173" s="527">
        <v>16</v>
      </c>
      <c r="K173" s="526"/>
      <c r="L173" s="633">
        <v>92.93521941809998</v>
      </c>
      <c r="M173" s="621">
        <v>1.5417333333333332</v>
      </c>
      <c r="N173" s="527" t="s">
        <v>1132</v>
      </c>
      <c r="O173" s="526"/>
      <c r="P173" s="526"/>
      <c r="Q173" s="526"/>
      <c r="R173" s="526"/>
      <c r="S173" s="500" t="s">
        <v>1934</v>
      </c>
      <c r="T173" s="527">
        <v>90</v>
      </c>
      <c r="U173" s="500" t="s">
        <v>934</v>
      </c>
      <c r="V173" s="500" t="s">
        <v>54</v>
      </c>
      <c r="W173" s="500"/>
      <c r="X173" s="500" t="s">
        <v>794</v>
      </c>
      <c r="Y173" s="528" t="s">
        <v>1129</v>
      </c>
      <c r="Z173" s="525"/>
      <c r="AA173" s="103"/>
      <c r="AB173" s="106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</row>
    <row r="174" spans="1:59" s="126" customFormat="1" ht="21" customHeight="1">
      <c r="A174" s="528"/>
      <c r="B174" s="531" t="s">
        <v>1167</v>
      </c>
      <c r="C174" s="531" t="s">
        <v>1168</v>
      </c>
      <c r="D174" s="527">
        <v>30</v>
      </c>
      <c r="E174" s="526"/>
      <c r="F174" s="527">
        <v>30</v>
      </c>
      <c r="G174" s="526">
        <v>0</v>
      </c>
      <c r="H174" s="526">
        <v>30</v>
      </c>
      <c r="I174" s="526"/>
      <c r="J174" s="527">
        <v>30</v>
      </c>
      <c r="K174" s="526"/>
      <c r="L174" s="633">
        <v>93.6935534101526</v>
      </c>
      <c r="M174" s="621">
        <v>3.0084999999999997</v>
      </c>
      <c r="N174" s="527" t="s">
        <v>1132</v>
      </c>
      <c r="O174" s="526"/>
      <c r="P174" s="526"/>
      <c r="Q174" s="526"/>
      <c r="R174" s="526"/>
      <c r="S174" s="500" t="s">
        <v>1936</v>
      </c>
      <c r="T174" s="527">
        <v>252</v>
      </c>
      <c r="U174" s="500" t="s">
        <v>934</v>
      </c>
      <c r="V174" s="500" t="s">
        <v>54</v>
      </c>
      <c r="W174" s="500"/>
      <c r="X174" s="500" t="s">
        <v>794</v>
      </c>
      <c r="Y174" s="528" t="s">
        <v>1129</v>
      </c>
      <c r="Z174" s="525"/>
      <c r="AA174" s="103"/>
      <c r="AB174" s="106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</row>
    <row r="175" spans="1:59" s="126" customFormat="1" ht="21" customHeight="1">
      <c r="A175" s="528"/>
      <c r="B175" s="531" t="s">
        <v>1169</v>
      </c>
      <c r="C175" s="531" t="s">
        <v>1170</v>
      </c>
      <c r="D175" s="527">
        <v>8</v>
      </c>
      <c r="E175" s="526"/>
      <c r="F175" s="527">
        <v>8</v>
      </c>
      <c r="G175" s="526">
        <v>0</v>
      </c>
      <c r="H175" s="526">
        <v>8</v>
      </c>
      <c r="I175" s="526"/>
      <c r="J175" s="527">
        <v>8</v>
      </c>
      <c r="K175" s="526"/>
      <c r="L175" s="633">
        <v>92.50411861614498</v>
      </c>
      <c r="M175" s="621">
        <v>0.7486666666666668</v>
      </c>
      <c r="N175" s="527" t="s">
        <v>1132</v>
      </c>
      <c r="O175" s="526"/>
      <c r="P175" s="526"/>
      <c r="Q175" s="526"/>
      <c r="R175" s="526"/>
      <c r="S175" s="500" t="s">
        <v>1937</v>
      </c>
      <c r="T175" s="527">
        <v>43</v>
      </c>
      <c r="U175" s="500" t="s">
        <v>934</v>
      </c>
      <c r="V175" s="500" t="s">
        <v>54</v>
      </c>
      <c r="W175" s="500"/>
      <c r="X175" s="500" t="s">
        <v>794</v>
      </c>
      <c r="Y175" s="528" t="s">
        <v>1129</v>
      </c>
      <c r="Z175" s="525"/>
      <c r="AA175" s="103"/>
      <c r="AB175" s="106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</row>
    <row r="176" spans="1:59" s="126" customFormat="1" ht="21" customHeight="1">
      <c r="A176" s="528"/>
      <c r="B176" s="531" t="s">
        <v>1171</v>
      </c>
      <c r="C176" s="531" t="s">
        <v>1172</v>
      </c>
      <c r="D176" s="527">
        <v>12</v>
      </c>
      <c r="E176" s="526"/>
      <c r="F176" s="527">
        <v>12</v>
      </c>
      <c r="G176" s="526">
        <v>0</v>
      </c>
      <c r="H176" s="526">
        <v>12</v>
      </c>
      <c r="I176" s="526"/>
      <c r="J176" s="527">
        <v>12</v>
      </c>
      <c r="K176" s="526"/>
      <c r="L176" s="633">
        <v>94.59576041409909</v>
      </c>
      <c r="M176" s="621">
        <v>1.5350999999999997</v>
      </c>
      <c r="N176" s="527" t="s">
        <v>1132</v>
      </c>
      <c r="O176" s="526"/>
      <c r="P176" s="526"/>
      <c r="Q176" s="526"/>
      <c r="R176" s="526"/>
      <c r="S176" s="500" t="s">
        <v>1937</v>
      </c>
      <c r="T176" s="1186">
        <v>60</v>
      </c>
      <c r="U176" s="500" t="s">
        <v>934</v>
      </c>
      <c r="V176" s="500" t="s">
        <v>54</v>
      </c>
      <c r="W176" s="500"/>
      <c r="X176" s="500" t="s">
        <v>794</v>
      </c>
      <c r="Y176" s="528" t="s">
        <v>1129</v>
      </c>
      <c r="Z176" s="525"/>
      <c r="AA176" s="103"/>
      <c r="AB176" s="101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</row>
    <row r="177" spans="1:59" s="126" customFormat="1" ht="21" customHeight="1">
      <c r="A177" s="528"/>
      <c r="B177" s="531" t="s">
        <v>1173</v>
      </c>
      <c r="C177" s="531" t="s">
        <v>1174</v>
      </c>
      <c r="D177" s="527">
        <v>15</v>
      </c>
      <c r="E177" s="526"/>
      <c r="F177" s="527">
        <v>15</v>
      </c>
      <c r="G177" s="526">
        <v>0</v>
      </c>
      <c r="H177" s="526">
        <v>11</v>
      </c>
      <c r="I177" s="526"/>
      <c r="J177" s="527">
        <v>11</v>
      </c>
      <c r="K177" s="526"/>
      <c r="L177" s="633">
        <v>93.4331550802139</v>
      </c>
      <c r="M177" s="621">
        <v>1.2011999999999998</v>
      </c>
      <c r="N177" s="527" t="s">
        <v>1132</v>
      </c>
      <c r="O177" s="526"/>
      <c r="P177" s="526"/>
      <c r="Q177" s="526"/>
      <c r="R177" s="526"/>
      <c r="S177" s="500" t="s">
        <v>1938</v>
      </c>
      <c r="T177" s="527">
        <v>27</v>
      </c>
      <c r="U177" s="500" t="s">
        <v>934</v>
      </c>
      <c r="V177" s="500" t="s">
        <v>54</v>
      </c>
      <c r="W177" s="500"/>
      <c r="X177" s="500" t="s">
        <v>794</v>
      </c>
      <c r="Y177" s="528" t="s">
        <v>1129</v>
      </c>
      <c r="Z177" s="525"/>
      <c r="AA177" s="103"/>
      <c r="AB177" s="106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</row>
    <row r="178" spans="1:59" s="126" customFormat="1" ht="21" customHeight="1">
      <c r="A178" s="528"/>
      <c r="B178" s="531" t="s">
        <v>1175</v>
      </c>
      <c r="C178" s="531" t="s">
        <v>1176</v>
      </c>
      <c r="D178" s="527">
        <v>25</v>
      </c>
      <c r="E178" s="526"/>
      <c r="F178" s="527">
        <v>25</v>
      </c>
      <c r="G178" s="526">
        <v>0</v>
      </c>
      <c r="H178" s="526">
        <v>20</v>
      </c>
      <c r="I178" s="526"/>
      <c r="J178" s="527">
        <v>20</v>
      </c>
      <c r="K178" s="526"/>
      <c r="L178" s="633">
        <v>93.90852532986942</v>
      </c>
      <c r="M178" s="621">
        <v>2.2893333333333334</v>
      </c>
      <c r="N178" s="527" t="s">
        <v>1132</v>
      </c>
      <c r="O178" s="526"/>
      <c r="P178" s="526"/>
      <c r="Q178" s="526"/>
      <c r="R178" s="526"/>
      <c r="S178" s="500" t="s">
        <v>1938</v>
      </c>
      <c r="T178" s="527">
        <v>46</v>
      </c>
      <c r="U178" s="500" t="s">
        <v>934</v>
      </c>
      <c r="V178" s="500" t="s">
        <v>54</v>
      </c>
      <c r="W178" s="500"/>
      <c r="X178" s="500" t="s">
        <v>794</v>
      </c>
      <c r="Y178" s="528" t="s">
        <v>1129</v>
      </c>
      <c r="Z178" s="525"/>
      <c r="AA178" s="103"/>
      <c r="AB178" s="106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</row>
    <row r="179" spans="1:28" s="126" customFormat="1" ht="21" customHeight="1">
      <c r="A179" s="528"/>
      <c r="B179" s="531" t="s">
        <v>1177</v>
      </c>
      <c r="C179" s="531" t="s">
        <v>1178</v>
      </c>
      <c r="D179" s="527">
        <v>15</v>
      </c>
      <c r="E179" s="526"/>
      <c r="F179" s="527">
        <v>15</v>
      </c>
      <c r="G179" s="526">
        <v>0</v>
      </c>
      <c r="H179" s="526">
        <v>11</v>
      </c>
      <c r="I179" s="526"/>
      <c r="J179" s="527">
        <v>11</v>
      </c>
      <c r="K179" s="526"/>
      <c r="L179" s="633">
        <v>93.83182804732898</v>
      </c>
      <c r="M179" s="621">
        <v>1.2285166666666665</v>
      </c>
      <c r="N179" s="527" t="s">
        <v>1132</v>
      </c>
      <c r="O179" s="526"/>
      <c r="P179" s="526"/>
      <c r="Q179" s="526"/>
      <c r="R179" s="526"/>
      <c r="S179" s="500" t="s">
        <v>1938</v>
      </c>
      <c r="T179" s="527">
        <v>27</v>
      </c>
      <c r="U179" s="500" t="s">
        <v>934</v>
      </c>
      <c r="V179" s="500" t="s">
        <v>54</v>
      </c>
      <c r="W179" s="500"/>
      <c r="X179" s="500" t="s">
        <v>794</v>
      </c>
      <c r="Y179" s="528" t="s">
        <v>1129</v>
      </c>
      <c r="Z179" s="525"/>
      <c r="AB179" s="106"/>
    </row>
    <row r="180" spans="1:28" s="126" customFormat="1" ht="21" customHeight="1">
      <c r="A180" s="528"/>
      <c r="B180" s="531" t="s">
        <v>1179</v>
      </c>
      <c r="C180" s="531" t="s">
        <v>1180</v>
      </c>
      <c r="D180" s="527">
        <v>48</v>
      </c>
      <c r="E180" s="526"/>
      <c r="F180" s="527">
        <v>0</v>
      </c>
      <c r="G180" s="526">
        <v>48</v>
      </c>
      <c r="H180" s="526">
        <v>24</v>
      </c>
      <c r="I180" s="526"/>
      <c r="J180" s="527"/>
      <c r="K180" s="526">
        <v>24</v>
      </c>
      <c r="L180" s="633">
        <v>93.76706717640633</v>
      </c>
      <c r="M180" s="621">
        <v>2.747</v>
      </c>
      <c r="N180" s="527" t="s">
        <v>728</v>
      </c>
      <c r="O180" s="526"/>
      <c r="P180" s="526"/>
      <c r="Q180" s="526"/>
      <c r="R180" s="526"/>
      <c r="S180" s="500" t="s">
        <v>1939</v>
      </c>
      <c r="T180" s="527">
        <v>90</v>
      </c>
      <c r="U180" s="500" t="s">
        <v>934</v>
      </c>
      <c r="V180" s="500" t="s">
        <v>798</v>
      </c>
      <c r="W180" s="500"/>
      <c r="X180" s="500" t="s">
        <v>794</v>
      </c>
      <c r="Y180" s="528" t="s">
        <v>1129</v>
      </c>
      <c r="Z180" s="525"/>
      <c r="AB180" s="101"/>
    </row>
    <row r="181" spans="1:28" s="126" customFormat="1" ht="21" customHeight="1">
      <c r="A181" s="528"/>
      <c r="B181" s="531" t="s">
        <v>1181</v>
      </c>
      <c r="C181" s="531" t="s">
        <v>1182</v>
      </c>
      <c r="D181" s="527">
        <v>5</v>
      </c>
      <c r="E181" s="526"/>
      <c r="F181" s="527">
        <v>0</v>
      </c>
      <c r="G181" s="526">
        <v>5</v>
      </c>
      <c r="H181" s="526">
        <v>5</v>
      </c>
      <c r="I181" s="526"/>
      <c r="J181" s="527"/>
      <c r="K181" s="526">
        <v>5</v>
      </c>
      <c r="L181" s="633">
        <v>94.67529893638105</v>
      </c>
      <c r="M181" s="621">
        <v>0.5971250000000001</v>
      </c>
      <c r="N181" s="527" t="s">
        <v>728</v>
      </c>
      <c r="O181" s="526"/>
      <c r="P181" s="526"/>
      <c r="Q181" s="526"/>
      <c r="R181" s="526"/>
      <c r="S181" s="500" t="s">
        <v>1915</v>
      </c>
      <c r="T181" s="527">
        <v>10</v>
      </c>
      <c r="U181" s="500" t="s">
        <v>934</v>
      </c>
      <c r="V181" s="500" t="s">
        <v>54</v>
      </c>
      <c r="W181" s="500"/>
      <c r="X181" s="500" t="s">
        <v>794</v>
      </c>
      <c r="Y181" s="528" t="s">
        <v>1129</v>
      </c>
      <c r="Z181" s="525"/>
      <c r="AB181" s="106"/>
    </row>
    <row r="182" spans="1:28" s="126" customFormat="1" ht="21" customHeight="1">
      <c r="A182" s="528"/>
      <c r="B182" s="531" t="s">
        <v>1183</v>
      </c>
      <c r="C182" s="531" t="s">
        <v>1184</v>
      </c>
      <c r="D182" s="527">
        <v>32</v>
      </c>
      <c r="E182" s="526"/>
      <c r="F182" s="526">
        <v>0</v>
      </c>
      <c r="G182" s="527">
        <v>32</v>
      </c>
      <c r="H182" s="526">
        <v>24</v>
      </c>
      <c r="I182" s="526"/>
      <c r="J182" s="526"/>
      <c r="K182" s="526">
        <v>24</v>
      </c>
      <c r="L182" s="633">
        <v>93.64867865867198</v>
      </c>
      <c r="M182" s="621">
        <v>2.5301999999999993</v>
      </c>
      <c r="N182" s="527" t="s">
        <v>668</v>
      </c>
      <c r="O182" s="526"/>
      <c r="P182" s="526"/>
      <c r="Q182" s="526"/>
      <c r="R182" s="526"/>
      <c r="S182" s="500" t="s">
        <v>1940</v>
      </c>
      <c r="T182" s="527">
        <v>2019</v>
      </c>
      <c r="U182" s="500" t="s">
        <v>934</v>
      </c>
      <c r="V182" s="500" t="s">
        <v>798</v>
      </c>
      <c r="W182" s="500"/>
      <c r="X182" s="500" t="s">
        <v>794</v>
      </c>
      <c r="Y182" s="528" t="s">
        <v>1129</v>
      </c>
      <c r="Z182" s="525"/>
      <c r="AB182" s="106"/>
    </row>
    <row r="183" spans="1:28" s="126" customFormat="1" ht="21" customHeight="1">
      <c r="A183" s="528"/>
      <c r="B183" s="531" t="s">
        <v>1185</v>
      </c>
      <c r="C183" s="531" t="s">
        <v>1186</v>
      </c>
      <c r="D183" s="527">
        <v>35</v>
      </c>
      <c r="E183" s="526"/>
      <c r="F183" s="526">
        <v>0</v>
      </c>
      <c r="G183" s="527">
        <v>35</v>
      </c>
      <c r="H183" s="526">
        <v>26</v>
      </c>
      <c r="I183" s="526"/>
      <c r="J183" s="526"/>
      <c r="K183" s="526">
        <v>26</v>
      </c>
      <c r="L183" s="633">
        <v>92.92069934436466</v>
      </c>
      <c r="M183" s="621">
        <v>2.5794166666666665</v>
      </c>
      <c r="N183" s="527" t="s">
        <v>648</v>
      </c>
      <c r="O183" s="526"/>
      <c r="P183" s="526"/>
      <c r="Q183" s="526"/>
      <c r="R183" s="526"/>
      <c r="S183" s="500" t="s">
        <v>1940</v>
      </c>
      <c r="T183" s="527">
        <v>2431</v>
      </c>
      <c r="U183" s="500" t="s">
        <v>934</v>
      </c>
      <c r="V183" s="500" t="s">
        <v>798</v>
      </c>
      <c r="W183" s="500"/>
      <c r="X183" s="500" t="s">
        <v>794</v>
      </c>
      <c r="Y183" s="528" t="s">
        <v>1129</v>
      </c>
      <c r="Z183" s="525"/>
      <c r="AB183" s="106"/>
    </row>
    <row r="184" spans="1:28" s="126" customFormat="1" ht="21" customHeight="1">
      <c r="A184" s="528"/>
      <c r="B184" s="531" t="s">
        <v>1020</v>
      </c>
      <c r="C184" s="531" t="s">
        <v>1187</v>
      </c>
      <c r="D184" s="527">
        <v>75</v>
      </c>
      <c r="E184" s="526"/>
      <c r="F184" s="526">
        <v>0</v>
      </c>
      <c r="G184" s="527">
        <v>75</v>
      </c>
      <c r="H184" s="526">
        <v>62</v>
      </c>
      <c r="I184" s="526"/>
      <c r="J184" s="526"/>
      <c r="K184" s="526">
        <v>62</v>
      </c>
      <c r="L184" s="633">
        <v>94.88414444204825</v>
      </c>
      <c r="M184" s="621">
        <v>7.672112500000001</v>
      </c>
      <c r="N184" s="527" t="s">
        <v>668</v>
      </c>
      <c r="O184" s="526"/>
      <c r="P184" s="526"/>
      <c r="Q184" s="526"/>
      <c r="R184" s="526"/>
      <c r="S184" s="500" t="s">
        <v>1941</v>
      </c>
      <c r="T184" s="527">
        <v>4135</v>
      </c>
      <c r="U184" s="500" t="s">
        <v>934</v>
      </c>
      <c r="V184" s="500" t="s">
        <v>798</v>
      </c>
      <c r="W184" s="500"/>
      <c r="X184" s="500" t="s">
        <v>1126</v>
      </c>
      <c r="Y184" s="528" t="s">
        <v>646</v>
      </c>
      <c r="Z184" s="525"/>
      <c r="AB184" s="101"/>
    </row>
    <row r="185" spans="1:28" s="126" customFormat="1" ht="21" customHeight="1">
      <c r="A185" s="528"/>
      <c r="B185" s="531" t="s">
        <v>1188</v>
      </c>
      <c r="C185" s="531" t="s">
        <v>1189</v>
      </c>
      <c r="D185" s="527">
        <v>75</v>
      </c>
      <c r="E185" s="526"/>
      <c r="F185" s="526">
        <v>0</v>
      </c>
      <c r="G185" s="527">
        <v>75</v>
      </c>
      <c r="H185" s="526">
        <v>62</v>
      </c>
      <c r="I185" s="526"/>
      <c r="J185" s="526"/>
      <c r="K185" s="526">
        <v>62</v>
      </c>
      <c r="L185" s="633">
        <v>94.52330279200635</v>
      </c>
      <c r="M185" s="621">
        <v>6.769302083333333</v>
      </c>
      <c r="N185" s="527" t="s">
        <v>668</v>
      </c>
      <c r="O185" s="526"/>
      <c r="P185" s="526"/>
      <c r="Q185" s="526"/>
      <c r="R185" s="526"/>
      <c r="S185" s="500" t="s">
        <v>1942</v>
      </c>
      <c r="T185" s="527">
        <v>4841</v>
      </c>
      <c r="U185" s="500" t="s">
        <v>934</v>
      </c>
      <c r="V185" s="500" t="s">
        <v>798</v>
      </c>
      <c r="W185" s="500"/>
      <c r="X185" s="500" t="s">
        <v>1196</v>
      </c>
      <c r="Y185" s="528" t="s">
        <v>646</v>
      </c>
      <c r="Z185" s="525"/>
      <c r="AB185" s="106"/>
    </row>
    <row r="186" spans="1:28" s="126" customFormat="1" ht="21" customHeight="1">
      <c r="A186" s="528"/>
      <c r="B186" s="531" t="s">
        <v>1190</v>
      </c>
      <c r="C186" s="531" t="s">
        <v>1191</v>
      </c>
      <c r="D186" s="527">
        <v>60</v>
      </c>
      <c r="E186" s="526"/>
      <c r="F186" s="526">
        <v>0</v>
      </c>
      <c r="G186" s="527">
        <v>60</v>
      </c>
      <c r="H186" s="526">
        <v>45</v>
      </c>
      <c r="I186" s="526"/>
      <c r="J186" s="526"/>
      <c r="K186" s="526">
        <v>45</v>
      </c>
      <c r="L186" s="633">
        <v>93.71546615056006</v>
      </c>
      <c r="M186" s="621">
        <v>4.38065625</v>
      </c>
      <c r="N186" s="527" t="s">
        <v>1195</v>
      </c>
      <c r="O186" s="526"/>
      <c r="P186" s="526"/>
      <c r="Q186" s="526"/>
      <c r="R186" s="526"/>
      <c r="S186" s="500">
        <v>2013.12</v>
      </c>
      <c r="T186" s="527">
        <v>2618</v>
      </c>
      <c r="U186" s="500" t="s">
        <v>934</v>
      </c>
      <c r="V186" s="500" t="s">
        <v>798</v>
      </c>
      <c r="W186" s="500"/>
      <c r="X186" s="500" t="s">
        <v>1196</v>
      </c>
      <c r="Y186" s="528" t="s">
        <v>646</v>
      </c>
      <c r="Z186" s="525"/>
      <c r="AB186" s="106"/>
    </row>
    <row r="187" spans="1:28" s="126" customFormat="1" ht="21" customHeight="1">
      <c r="A187" s="528"/>
      <c r="B187" s="531" t="s">
        <v>1192</v>
      </c>
      <c r="C187" s="531" t="s">
        <v>1193</v>
      </c>
      <c r="D187" s="527">
        <v>50</v>
      </c>
      <c r="E187" s="526"/>
      <c r="F187" s="526">
        <v>0</v>
      </c>
      <c r="G187" s="527">
        <v>50</v>
      </c>
      <c r="H187" s="526">
        <v>36</v>
      </c>
      <c r="I187" s="526"/>
      <c r="J187" s="526"/>
      <c r="K187" s="526">
        <v>36</v>
      </c>
      <c r="L187" s="633">
        <v>96.1741309223437</v>
      </c>
      <c r="M187" s="621">
        <v>4.1166374999999995</v>
      </c>
      <c r="N187" s="527" t="s">
        <v>1125</v>
      </c>
      <c r="O187" s="526"/>
      <c r="P187" s="526"/>
      <c r="Q187" s="526"/>
      <c r="R187" s="526"/>
      <c r="S187" s="500" t="s">
        <v>1943</v>
      </c>
      <c r="T187" s="527">
        <v>2690</v>
      </c>
      <c r="U187" s="500" t="s">
        <v>934</v>
      </c>
      <c r="V187" s="500" t="s">
        <v>798</v>
      </c>
      <c r="W187" s="500"/>
      <c r="X187" s="500" t="s">
        <v>1130</v>
      </c>
      <c r="Y187" s="528" t="s">
        <v>646</v>
      </c>
      <c r="Z187" s="525"/>
      <c r="AB187" s="106"/>
    </row>
    <row r="188" spans="1:28" s="126" customFormat="1" ht="21" customHeight="1">
      <c r="A188" s="1246" t="s">
        <v>1197</v>
      </c>
      <c r="B188" s="1240" t="s">
        <v>1925</v>
      </c>
      <c r="C188" s="1240" t="s">
        <v>1926</v>
      </c>
      <c r="D188" s="1244">
        <v>17000</v>
      </c>
      <c r="E188" s="1242"/>
      <c r="F188" s="1242"/>
      <c r="G188" s="1244">
        <v>17000</v>
      </c>
      <c r="H188" s="1242">
        <v>15090</v>
      </c>
      <c r="I188" s="1242"/>
      <c r="J188" s="1242"/>
      <c r="K188" s="1242">
        <v>15090</v>
      </c>
      <c r="L188" s="1306">
        <v>99.051724</v>
      </c>
      <c r="M188" s="1307">
        <v>3570.4</v>
      </c>
      <c r="N188" s="1244" t="s">
        <v>1944</v>
      </c>
      <c r="O188" s="1242">
        <v>20.2</v>
      </c>
      <c r="P188" s="1242"/>
      <c r="Q188" s="1242">
        <v>26.8</v>
      </c>
      <c r="R188" s="1242"/>
      <c r="S188" s="1245" t="s">
        <v>1945</v>
      </c>
      <c r="T188" s="1241">
        <v>45459</v>
      </c>
      <c r="U188" s="1245" t="s">
        <v>877</v>
      </c>
      <c r="V188" s="1245" t="s">
        <v>1946</v>
      </c>
      <c r="W188" s="1245"/>
      <c r="X188" s="1245" t="s">
        <v>1947</v>
      </c>
      <c r="Y188" s="1246" t="s">
        <v>1948</v>
      </c>
      <c r="Z188" s="1238" t="s">
        <v>12</v>
      </c>
      <c r="AB188" s="101"/>
    </row>
    <row r="189" spans="1:28" s="126" customFormat="1" ht="21" customHeight="1">
      <c r="A189" s="528" t="s">
        <v>560</v>
      </c>
      <c r="B189" s="531" t="s">
        <v>1927</v>
      </c>
      <c r="C189" s="531" t="s">
        <v>1928</v>
      </c>
      <c r="D189" s="527">
        <v>5000</v>
      </c>
      <c r="E189" s="526"/>
      <c r="F189" s="526"/>
      <c r="G189" s="527">
        <v>5000</v>
      </c>
      <c r="H189" s="526">
        <v>3268</v>
      </c>
      <c r="I189" s="526"/>
      <c r="J189" s="526"/>
      <c r="K189" s="526">
        <v>3268</v>
      </c>
      <c r="L189" s="633">
        <v>98.558039</v>
      </c>
      <c r="M189" s="621">
        <v>471.9</v>
      </c>
      <c r="N189" s="527" t="s">
        <v>1577</v>
      </c>
      <c r="O189" s="526"/>
      <c r="P189" s="526"/>
      <c r="Q189" s="526"/>
      <c r="R189" s="526"/>
      <c r="S189" s="500" t="s">
        <v>1949</v>
      </c>
      <c r="T189" s="1186">
        <v>22075</v>
      </c>
      <c r="U189" s="500" t="s">
        <v>877</v>
      </c>
      <c r="V189" s="500" t="s">
        <v>1946</v>
      </c>
      <c r="W189" s="500"/>
      <c r="X189" s="500"/>
      <c r="Y189" s="528" t="s">
        <v>1116</v>
      </c>
      <c r="Z189" s="525"/>
      <c r="AB189" s="101"/>
    </row>
    <row r="190" spans="1:28" s="126" customFormat="1" ht="21" customHeight="1" thickBot="1">
      <c r="A190" s="537" t="s">
        <v>1924</v>
      </c>
      <c r="B190" s="532" t="s">
        <v>1198</v>
      </c>
      <c r="C190" s="532" t="s">
        <v>1929</v>
      </c>
      <c r="D190" s="534">
        <v>220</v>
      </c>
      <c r="E190" s="535"/>
      <c r="F190" s="535"/>
      <c r="G190" s="534">
        <v>220</v>
      </c>
      <c r="H190" s="535">
        <v>166</v>
      </c>
      <c r="I190" s="535"/>
      <c r="J190" s="535"/>
      <c r="K190" s="535">
        <v>166</v>
      </c>
      <c r="L190" s="634">
        <v>97.361036</v>
      </c>
      <c r="M190" s="622">
        <v>30.1</v>
      </c>
      <c r="N190" s="534" t="s">
        <v>1950</v>
      </c>
      <c r="O190" s="535"/>
      <c r="P190" s="535"/>
      <c r="Q190" s="535"/>
      <c r="R190" s="535"/>
      <c r="S190" s="536">
        <v>2006.9</v>
      </c>
      <c r="T190" s="1234">
        <v>1771</v>
      </c>
      <c r="U190" s="536" t="s">
        <v>877</v>
      </c>
      <c r="V190" s="536" t="s">
        <v>1951</v>
      </c>
      <c r="W190" s="536" t="s">
        <v>1952</v>
      </c>
      <c r="X190" s="536" t="s">
        <v>1953</v>
      </c>
      <c r="Y190" s="537" t="s">
        <v>1116</v>
      </c>
      <c r="Z190" s="533"/>
      <c r="AB190" s="106"/>
    </row>
    <row r="191" spans="1:28" s="108" customFormat="1" ht="9.75" customHeight="1" thickTop="1">
      <c r="A191" s="577"/>
      <c r="B191" s="578"/>
      <c r="C191" s="578"/>
      <c r="D191" s="607"/>
      <c r="E191" s="588"/>
      <c r="F191" s="607"/>
      <c r="G191" s="588"/>
      <c r="H191" s="607"/>
      <c r="I191" s="588"/>
      <c r="J191" s="607"/>
      <c r="K191" s="588"/>
      <c r="L191" s="575"/>
      <c r="M191" s="608"/>
      <c r="N191" s="525"/>
      <c r="O191" s="588"/>
      <c r="P191" s="588"/>
      <c r="Q191" s="588"/>
      <c r="R191" s="588"/>
      <c r="S191" s="500"/>
      <c r="T191" s="607"/>
      <c r="U191" s="577"/>
      <c r="V191" s="577"/>
      <c r="W191" s="577"/>
      <c r="X191" s="577"/>
      <c r="Y191" s="577"/>
      <c r="Z191" s="578"/>
      <c r="AB191" s="106"/>
    </row>
    <row r="192" spans="1:29" s="112" customFormat="1" ht="12" customHeight="1">
      <c r="A192" s="68" t="s">
        <v>408</v>
      </c>
      <c r="B192" s="541"/>
      <c r="C192" s="632"/>
      <c r="D192" s="541"/>
      <c r="E192" s="541"/>
      <c r="F192" s="541"/>
      <c r="G192" s="541"/>
      <c r="H192" s="541"/>
      <c r="I192" s="54"/>
      <c r="J192" s="54"/>
      <c r="K192" s="54"/>
      <c r="L192" s="54"/>
      <c r="M192" s="542"/>
      <c r="N192" s="542" t="s">
        <v>479</v>
      </c>
      <c r="O192" s="594"/>
      <c r="P192" s="594"/>
      <c r="Q192" s="594"/>
      <c r="R192" s="594"/>
      <c r="S192" s="594"/>
      <c r="T192" s="544"/>
      <c r="U192" s="595"/>
      <c r="V192" s="595"/>
      <c r="W192" s="595"/>
      <c r="X192" s="595"/>
      <c r="Y192" s="595"/>
      <c r="Z192" s="545"/>
      <c r="AA192" s="98"/>
      <c r="AB192" s="106"/>
      <c r="AC192" s="98"/>
    </row>
    <row r="193" spans="1:28" s="122" customFormat="1" ht="11.25" customHeight="1">
      <c r="A193" s="456" t="s">
        <v>1401</v>
      </c>
      <c r="B193" s="596"/>
      <c r="C193" s="597"/>
      <c r="D193" s="596"/>
      <c r="E193" s="596"/>
      <c r="F193" s="596"/>
      <c r="G193" s="596"/>
      <c r="H193" s="596"/>
      <c r="I193" s="596"/>
      <c r="J193" s="596"/>
      <c r="K193" s="596"/>
      <c r="L193" s="596"/>
      <c r="M193" s="596"/>
      <c r="N193" s="597"/>
      <c r="O193" s="596"/>
      <c r="P193" s="596"/>
      <c r="Q193" s="596"/>
      <c r="R193" s="596"/>
      <c r="S193" s="596"/>
      <c r="T193" s="596"/>
      <c r="U193" s="596"/>
      <c r="V193" s="597"/>
      <c r="W193" s="597"/>
      <c r="X193" s="597"/>
      <c r="Y193" s="597"/>
      <c r="Z193" s="459" t="s">
        <v>1402</v>
      </c>
      <c r="AB193" s="104"/>
    </row>
    <row r="194" spans="1:28" s="88" customFormat="1" ht="12">
      <c r="A194" s="460"/>
      <c r="B194" s="18"/>
      <c r="C194" s="461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461"/>
      <c r="O194" s="18"/>
      <c r="P194" s="18"/>
      <c r="Q194" s="18"/>
      <c r="R194" s="18"/>
      <c r="S194" s="18"/>
      <c r="T194" s="18"/>
      <c r="U194" s="18"/>
      <c r="V194" s="461"/>
      <c r="W194" s="461"/>
      <c r="X194" s="461"/>
      <c r="Y194" s="461"/>
      <c r="Z194" s="7"/>
      <c r="AB194" s="106"/>
    </row>
    <row r="195" spans="1:35" s="92" customFormat="1" ht="18" customHeight="1">
      <c r="A195" s="720" t="s">
        <v>409</v>
      </c>
      <c r="B195" s="720"/>
      <c r="C195" s="720"/>
      <c r="D195" s="720"/>
      <c r="E195" s="720"/>
      <c r="F195" s="720"/>
      <c r="G195" s="720"/>
      <c r="H195" s="720"/>
      <c r="I195" s="720"/>
      <c r="J195" s="720"/>
      <c r="K195" s="720"/>
      <c r="L195" s="720"/>
      <c r="M195" s="720"/>
      <c r="N195" s="720" t="s">
        <v>410</v>
      </c>
      <c r="O195" s="720"/>
      <c r="P195" s="720"/>
      <c r="Q195" s="720"/>
      <c r="R195" s="720"/>
      <c r="S195" s="720"/>
      <c r="T195" s="720"/>
      <c r="U195" s="720"/>
      <c r="V195" s="720"/>
      <c r="W195" s="720"/>
      <c r="X195" s="720"/>
      <c r="Y195" s="720"/>
      <c r="Z195" s="720"/>
      <c r="AA195" s="91"/>
      <c r="AB195" s="106"/>
      <c r="AC195" s="90"/>
      <c r="AD195" s="91"/>
      <c r="AE195" s="91"/>
      <c r="AF195" s="91"/>
      <c r="AG195" s="91"/>
      <c r="AH195" s="91"/>
      <c r="AI195" s="89"/>
    </row>
    <row r="196" spans="1:35" s="96" customFormat="1" ht="12" customHeight="1">
      <c r="A196" s="29"/>
      <c r="B196" s="29"/>
      <c r="C196" s="462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462"/>
      <c r="O196" s="29"/>
      <c r="P196" s="29"/>
      <c r="Q196" s="29"/>
      <c r="R196" s="29"/>
      <c r="S196" s="29"/>
      <c r="T196" s="29"/>
      <c r="U196" s="29"/>
      <c r="V196" s="462"/>
      <c r="W196" s="462"/>
      <c r="X196" s="462"/>
      <c r="Y196" s="462"/>
      <c r="Z196" s="29"/>
      <c r="AA196" s="95"/>
      <c r="AB196" s="106"/>
      <c r="AC196" s="94"/>
      <c r="AD196" s="95"/>
      <c r="AE196" s="95"/>
      <c r="AF196" s="95"/>
      <c r="AG196" s="95"/>
      <c r="AH196" s="95"/>
      <c r="AI196" s="93"/>
    </row>
    <row r="197" spans="1:28" s="88" customFormat="1" ht="12" customHeight="1" thickBot="1">
      <c r="A197" s="12"/>
      <c r="B197" s="13"/>
      <c r="C197" s="46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463"/>
      <c r="O197" s="13"/>
      <c r="P197" s="13"/>
      <c r="Q197" s="13"/>
      <c r="R197" s="13"/>
      <c r="S197" s="13"/>
      <c r="T197" s="13"/>
      <c r="U197" s="13"/>
      <c r="V197" s="463"/>
      <c r="W197" s="463"/>
      <c r="X197" s="463"/>
      <c r="Y197" s="463"/>
      <c r="Z197" s="464"/>
      <c r="AB197" s="104"/>
    </row>
    <row r="198" spans="1:28" s="97" customFormat="1" ht="12" customHeight="1" thickTop="1">
      <c r="A198" s="554"/>
      <c r="B198" s="555"/>
      <c r="C198" s="556"/>
      <c r="D198" s="729" t="s">
        <v>1472</v>
      </c>
      <c r="E198" s="730"/>
      <c r="F198" s="730"/>
      <c r="G198" s="731"/>
      <c r="H198" s="729" t="s">
        <v>1473</v>
      </c>
      <c r="I198" s="730"/>
      <c r="J198" s="730"/>
      <c r="K198" s="731"/>
      <c r="L198" s="557" t="s">
        <v>1474</v>
      </c>
      <c r="M198" s="556" t="s">
        <v>1474</v>
      </c>
      <c r="N198" s="556" t="s">
        <v>1475</v>
      </c>
      <c r="O198" s="729" t="s">
        <v>1476</v>
      </c>
      <c r="P198" s="730"/>
      <c r="Q198" s="730"/>
      <c r="R198" s="731"/>
      <c r="S198" s="704" t="s">
        <v>1477</v>
      </c>
      <c r="T198" s="558" t="s">
        <v>1478</v>
      </c>
      <c r="U198" s="558" t="s">
        <v>1479</v>
      </c>
      <c r="V198" s="556" t="s">
        <v>1504</v>
      </c>
      <c r="W198" s="705" t="s">
        <v>1481</v>
      </c>
      <c r="X198" s="706"/>
      <c r="Y198" s="707"/>
      <c r="Z198" s="470"/>
      <c r="AB198" s="131"/>
    </row>
    <row r="199" spans="1:28" s="97" customFormat="1" ht="12" customHeight="1">
      <c r="A199" s="477" t="s">
        <v>1482</v>
      </c>
      <c r="B199" s="479" t="s">
        <v>1483</v>
      </c>
      <c r="C199" s="485" t="s">
        <v>1484</v>
      </c>
      <c r="D199" s="726" t="s">
        <v>2123</v>
      </c>
      <c r="E199" s="727"/>
      <c r="F199" s="727"/>
      <c r="G199" s="728"/>
      <c r="H199" s="726" t="s">
        <v>2123</v>
      </c>
      <c r="I199" s="727"/>
      <c r="J199" s="727"/>
      <c r="K199" s="728"/>
      <c r="L199" s="481" t="s">
        <v>1485</v>
      </c>
      <c r="M199" s="560" t="s">
        <v>1486</v>
      </c>
      <c r="N199" s="485" t="s">
        <v>1487</v>
      </c>
      <c r="O199" s="726"/>
      <c r="P199" s="727"/>
      <c r="Q199" s="727"/>
      <c r="R199" s="728"/>
      <c r="S199" s="702"/>
      <c r="T199" s="560" t="s">
        <v>1488</v>
      </c>
      <c r="U199" s="560" t="s">
        <v>1487</v>
      </c>
      <c r="V199" s="485" t="s">
        <v>1489</v>
      </c>
      <c r="W199" s="714"/>
      <c r="X199" s="715"/>
      <c r="Y199" s="716"/>
      <c r="Z199" s="477" t="s">
        <v>38</v>
      </c>
      <c r="AB199" s="131"/>
    </row>
    <row r="200" spans="1:28" s="97" customFormat="1" ht="15" customHeight="1">
      <c r="A200" s="477"/>
      <c r="B200" s="484" t="s">
        <v>1490</v>
      </c>
      <c r="C200" s="485"/>
      <c r="D200" s="726" t="s">
        <v>119</v>
      </c>
      <c r="E200" s="727"/>
      <c r="F200" s="727"/>
      <c r="G200" s="728"/>
      <c r="H200" s="726" t="s">
        <v>120</v>
      </c>
      <c r="I200" s="727"/>
      <c r="J200" s="727"/>
      <c r="K200" s="728"/>
      <c r="L200" s="481" t="s">
        <v>121</v>
      </c>
      <c r="M200" s="702" t="s">
        <v>400</v>
      </c>
      <c r="N200" s="561"/>
      <c r="O200" s="734" t="s">
        <v>122</v>
      </c>
      <c r="P200" s="735"/>
      <c r="Q200" s="735"/>
      <c r="R200" s="736"/>
      <c r="S200" s="702" t="s">
        <v>401</v>
      </c>
      <c r="T200" s="482"/>
      <c r="U200" s="560"/>
      <c r="V200" s="485" t="s">
        <v>1491</v>
      </c>
      <c r="W200" s="717"/>
      <c r="X200" s="718"/>
      <c r="Y200" s="719"/>
      <c r="Z200" s="477"/>
      <c r="AB200" s="131"/>
    </row>
    <row r="201" spans="1:28" s="97" customFormat="1" ht="12.75" customHeight="1">
      <c r="A201" s="477" t="s">
        <v>1492</v>
      </c>
      <c r="B201" s="484" t="s">
        <v>1471</v>
      </c>
      <c r="C201" s="485" t="s">
        <v>489</v>
      </c>
      <c r="D201" s="562"/>
      <c r="E201" s="732" t="s">
        <v>1493</v>
      </c>
      <c r="F201" s="732" t="s">
        <v>1494</v>
      </c>
      <c r="G201" s="722" t="s">
        <v>1495</v>
      </c>
      <c r="H201" s="479"/>
      <c r="I201" s="732" t="s">
        <v>1493</v>
      </c>
      <c r="J201" s="732" t="s">
        <v>1496</v>
      </c>
      <c r="K201" s="724" t="s">
        <v>1495</v>
      </c>
      <c r="L201" s="481"/>
      <c r="M201" s="733"/>
      <c r="N201" s="563"/>
      <c r="O201" s="724" t="s">
        <v>1497</v>
      </c>
      <c r="P201" s="724" t="s">
        <v>1498</v>
      </c>
      <c r="Q201" s="724" t="s">
        <v>1499</v>
      </c>
      <c r="R201" s="724" t="s">
        <v>1500</v>
      </c>
      <c r="S201" s="702"/>
      <c r="T201" s="482"/>
      <c r="U201" s="560"/>
      <c r="V201" s="564"/>
      <c r="W201" s="564" t="s">
        <v>1501</v>
      </c>
      <c r="X201" s="564" t="s">
        <v>1502</v>
      </c>
      <c r="Y201" s="485" t="s">
        <v>1503</v>
      </c>
      <c r="Z201" s="477" t="s">
        <v>490</v>
      </c>
      <c r="AB201" s="98"/>
    </row>
    <row r="202" spans="1:28" s="97" customFormat="1" ht="12.75" customHeight="1">
      <c r="A202" s="565"/>
      <c r="B202" s="445" t="s">
        <v>491</v>
      </c>
      <c r="C202" s="566"/>
      <c r="D202" s="567"/>
      <c r="E202" s="723"/>
      <c r="F202" s="723"/>
      <c r="G202" s="723"/>
      <c r="H202" s="445"/>
      <c r="I202" s="723"/>
      <c r="J202" s="703"/>
      <c r="K202" s="725"/>
      <c r="L202" s="569"/>
      <c r="M202" s="570"/>
      <c r="N202" s="571"/>
      <c r="O202" s="725"/>
      <c r="P202" s="725"/>
      <c r="Q202" s="725"/>
      <c r="R202" s="725"/>
      <c r="S202" s="703"/>
      <c r="T202" s="496"/>
      <c r="U202" s="568"/>
      <c r="V202" s="572"/>
      <c r="W202" s="572"/>
      <c r="X202" s="572"/>
      <c r="Y202" s="573"/>
      <c r="Z202" s="499"/>
      <c r="AB202" s="131"/>
    </row>
    <row r="203" spans="1:28" s="126" customFormat="1" ht="22.5" customHeight="1">
      <c r="A203" s="653"/>
      <c r="B203" s="574" t="s">
        <v>1199</v>
      </c>
      <c r="C203" s="531" t="s">
        <v>1954</v>
      </c>
      <c r="D203" s="1186">
        <v>150</v>
      </c>
      <c r="E203" s="526"/>
      <c r="F203" s="526"/>
      <c r="G203" s="1186">
        <v>150</v>
      </c>
      <c r="H203" s="526">
        <v>108</v>
      </c>
      <c r="I203" s="526"/>
      <c r="J203" s="526"/>
      <c r="K203" s="526">
        <v>108</v>
      </c>
      <c r="L203" s="1293">
        <v>98.02371541501977</v>
      </c>
      <c r="M203" s="621">
        <v>26.784</v>
      </c>
      <c r="N203" s="527" t="s">
        <v>1979</v>
      </c>
      <c r="O203" s="527"/>
      <c r="P203" s="526"/>
      <c r="Q203" s="527"/>
      <c r="R203" s="526"/>
      <c r="S203" s="500">
        <v>2012.3</v>
      </c>
      <c r="T203" s="1186">
        <v>2937</v>
      </c>
      <c r="U203" s="500" t="s">
        <v>877</v>
      </c>
      <c r="V203" s="500" t="s">
        <v>1569</v>
      </c>
      <c r="W203" s="500" t="s">
        <v>1980</v>
      </c>
      <c r="X203" s="500" t="s">
        <v>1981</v>
      </c>
      <c r="Y203" s="528" t="s">
        <v>1116</v>
      </c>
      <c r="Z203" s="525"/>
      <c r="AB203" s="106"/>
    </row>
    <row r="204" spans="1:28" s="126" customFormat="1" ht="22.5" customHeight="1">
      <c r="A204" s="500"/>
      <c r="B204" s="574" t="s">
        <v>1200</v>
      </c>
      <c r="C204" s="531" t="s">
        <v>1955</v>
      </c>
      <c r="D204" s="1186">
        <v>125</v>
      </c>
      <c r="E204" s="526"/>
      <c r="F204" s="526"/>
      <c r="G204" s="1186">
        <v>125</v>
      </c>
      <c r="H204" s="526">
        <v>100</v>
      </c>
      <c r="I204" s="526"/>
      <c r="J204" s="526"/>
      <c r="K204" s="526">
        <v>100</v>
      </c>
      <c r="L204" s="1293">
        <v>96.92307692307692</v>
      </c>
      <c r="M204" s="621">
        <v>12.6</v>
      </c>
      <c r="N204" s="527" t="s">
        <v>1950</v>
      </c>
      <c r="O204" s="526"/>
      <c r="P204" s="526"/>
      <c r="Q204" s="526"/>
      <c r="R204" s="526"/>
      <c r="S204" s="500">
        <v>2012.3</v>
      </c>
      <c r="T204" s="1186">
        <v>1612</v>
      </c>
      <c r="U204" s="500" t="s">
        <v>877</v>
      </c>
      <c r="V204" s="500" t="s">
        <v>1951</v>
      </c>
      <c r="W204" s="500" t="s">
        <v>1982</v>
      </c>
      <c r="X204" s="500" t="s">
        <v>1947</v>
      </c>
      <c r="Y204" s="528" t="s">
        <v>1116</v>
      </c>
      <c r="Z204" s="525"/>
      <c r="AB204" s="106"/>
    </row>
    <row r="205" spans="1:28" s="126" customFormat="1" ht="22.5" customHeight="1">
      <c r="A205" s="500"/>
      <c r="B205" s="574" t="s">
        <v>1201</v>
      </c>
      <c r="C205" s="531" t="s">
        <v>1956</v>
      </c>
      <c r="D205" s="527">
        <v>100</v>
      </c>
      <c r="E205" s="526"/>
      <c r="F205" s="526"/>
      <c r="G205" s="527">
        <v>100</v>
      </c>
      <c r="H205" s="526">
        <v>78</v>
      </c>
      <c r="I205" s="526"/>
      <c r="J205" s="526"/>
      <c r="K205" s="526">
        <v>78</v>
      </c>
      <c r="L205" s="1293">
        <v>97.84482758620689</v>
      </c>
      <c r="M205" s="621">
        <v>17.705999999999996</v>
      </c>
      <c r="N205" s="527" t="s">
        <v>1983</v>
      </c>
      <c r="O205" s="526"/>
      <c r="P205" s="526"/>
      <c r="Q205" s="526"/>
      <c r="R205" s="526"/>
      <c r="S205" s="500">
        <v>2012.3</v>
      </c>
      <c r="T205" s="1186">
        <v>1785</v>
      </c>
      <c r="U205" s="500" t="s">
        <v>877</v>
      </c>
      <c r="V205" s="500" t="s">
        <v>1569</v>
      </c>
      <c r="W205" s="500" t="s">
        <v>1984</v>
      </c>
      <c r="X205" s="500" t="s">
        <v>1953</v>
      </c>
      <c r="Y205" s="528" t="s">
        <v>1116</v>
      </c>
      <c r="Z205" s="525"/>
      <c r="AB205" s="101"/>
    </row>
    <row r="206" spans="1:28" s="126" customFormat="1" ht="22.5" customHeight="1">
      <c r="A206" s="653"/>
      <c r="B206" s="574" t="s">
        <v>1202</v>
      </c>
      <c r="C206" s="531" t="s">
        <v>1957</v>
      </c>
      <c r="D206" s="527">
        <v>80</v>
      </c>
      <c r="E206" s="526"/>
      <c r="F206" s="526"/>
      <c r="G206" s="527">
        <v>80</v>
      </c>
      <c r="H206" s="526">
        <v>62</v>
      </c>
      <c r="I206" s="526"/>
      <c r="J206" s="526"/>
      <c r="K206" s="526">
        <v>62</v>
      </c>
      <c r="L206" s="1293">
        <v>96.42857142857143</v>
      </c>
      <c r="M206" s="621">
        <v>10.044</v>
      </c>
      <c r="N206" s="527" t="s">
        <v>1985</v>
      </c>
      <c r="O206" s="526"/>
      <c r="P206" s="526"/>
      <c r="Q206" s="526"/>
      <c r="R206" s="526"/>
      <c r="S206" s="500">
        <v>2006.8</v>
      </c>
      <c r="T206" s="1186">
        <v>954</v>
      </c>
      <c r="U206" s="500" t="s">
        <v>877</v>
      </c>
      <c r="V206" s="500" t="s">
        <v>1569</v>
      </c>
      <c r="W206" s="500" t="s">
        <v>1947</v>
      </c>
      <c r="X206" s="500" t="s">
        <v>1947</v>
      </c>
      <c r="Y206" s="528" t="s">
        <v>1116</v>
      </c>
      <c r="Z206" s="525"/>
      <c r="AB206" s="106"/>
    </row>
    <row r="207" spans="1:28" s="126" customFormat="1" ht="22.5" customHeight="1">
      <c r="A207" s="653"/>
      <c r="B207" s="574" t="s">
        <v>1958</v>
      </c>
      <c r="C207" s="531" t="s">
        <v>1959</v>
      </c>
      <c r="D207" s="527">
        <v>69</v>
      </c>
      <c r="E207" s="526"/>
      <c r="F207" s="526"/>
      <c r="G207" s="527">
        <v>69</v>
      </c>
      <c r="H207" s="526">
        <v>50</v>
      </c>
      <c r="I207" s="526"/>
      <c r="J207" s="526"/>
      <c r="K207" s="526">
        <v>50</v>
      </c>
      <c r="L207" s="1293">
        <v>97.74774774774775</v>
      </c>
      <c r="M207" s="621">
        <v>10.85</v>
      </c>
      <c r="N207" s="527" t="s">
        <v>1986</v>
      </c>
      <c r="O207" s="526"/>
      <c r="P207" s="526"/>
      <c r="Q207" s="526"/>
      <c r="R207" s="526"/>
      <c r="S207" s="500">
        <v>1999.11</v>
      </c>
      <c r="T207" s="527">
        <v>339</v>
      </c>
      <c r="U207" s="500" t="s">
        <v>877</v>
      </c>
      <c r="V207" s="500" t="s">
        <v>1569</v>
      </c>
      <c r="W207" s="500" t="s">
        <v>1987</v>
      </c>
      <c r="X207" s="500" t="s">
        <v>1947</v>
      </c>
      <c r="Y207" s="528" t="s">
        <v>1116</v>
      </c>
      <c r="Z207" s="525"/>
      <c r="AB207" s="106"/>
    </row>
    <row r="208" spans="1:28" s="126" customFormat="1" ht="22.5" customHeight="1">
      <c r="A208" s="653"/>
      <c r="B208" s="574" t="s">
        <v>1960</v>
      </c>
      <c r="C208" s="531" t="s">
        <v>1961</v>
      </c>
      <c r="D208" s="527">
        <v>60</v>
      </c>
      <c r="E208" s="526"/>
      <c r="F208" s="526"/>
      <c r="G208" s="527">
        <v>60</v>
      </c>
      <c r="H208" s="526">
        <v>57</v>
      </c>
      <c r="I208" s="526"/>
      <c r="J208" s="526"/>
      <c r="K208" s="526">
        <v>57</v>
      </c>
      <c r="L208" s="1293">
        <v>98.42931937172774</v>
      </c>
      <c r="M208" s="621">
        <v>21.432000000000002</v>
      </c>
      <c r="N208" s="527" t="s">
        <v>1985</v>
      </c>
      <c r="O208" s="526"/>
      <c r="P208" s="526"/>
      <c r="Q208" s="526"/>
      <c r="R208" s="526"/>
      <c r="S208" s="500">
        <v>2015.1</v>
      </c>
      <c r="T208" s="527">
        <v>2117</v>
      </c>
      <c r="U208" s="500" t="s">
        <v>877</v>
      </c>
      <c r="V208" s="500" t="s">
        <v>1569</v>
      </c>
      <c r="W208" s="500" t="s">
        <v>1953</v>
      </c>
      <c r="X208" s="500" t="s">
        <v>1953</v>
      </c>
      <c r="Y208" s="528" t="s">
        <v>1116</v>
      </c>
      <c r="Z208" s="525"/>
      <c r="AB208" s="106"/>
    </row>
    <row r="209" spans="1:28" s="126" customFormat="1" ht="22.5" customHeight="1">
      <c r="A209" s="653"/>
      <c r="B209" s="574" t="s">
        <v>1962</v>
      </c>
      <c r="C209" s="531" t="s">
        <v>1963</v>
      </c>
      <c r="D209" s="527">
        <v>50</v>
      </c>
      <c r="E209" s="526"/>
      <c r="F209" s="526"/>
      <c r="G209" s="527">
        <v>50</v>
      </c>
      <c r="H209" s="526">
        <v>41</v>
      </c>
      <c r="I209" s="526"/>
      <c r="J209" s="526"/>
      <c r="K209" s="526">
        <v>41</v>
      </c>
      <c r="L209" s="1293">
        <v>97.54901960784314</v>
      </c>
      <c r="M209" s="621">
        <v>8.159</v>
      </c>
      <c r="N209" s="527" t="s">
        <v>1985</v>
      </c>
      <c r="O209" s="526"/>
      <c r="P209" s="526"/>
      <c r="Q209" s="526"/>
      <c r="R209" s="526"/>
      <c r="S209" s="500">
        <v>2001.12</v>
      </c>
      <c r="T209" s="527">
        <v>786</v>
      </c>
      <c r="U209" s="500" t="s">
        <v>877</v>
      </c>
      <c r="V209" s="500" t="s">
        <v>1569</v>
      </c>
      <c r="W209" s="500" t="s">
        <v>1987</v>
      </c>
      <c r="X209" s="500" t="s">
        <v>1947</v>
      </c>
      <c r="Y209" s="528" t="s">
        <v>1116</v>
      </c>
      <c r="Z209" s="525"/>
      <c r="AB209" s="101"/>
    </row>
    <row r="210" spans="1:28" s="126" customFormat="1" ht="22.5" customHeight="1">
      <c r="A210" s="653"/>
      <c r="B210" s="574" t="s">
        <v>1203</v>
      </c>
      <c r="C210" s="531" t="s">
        <v>1964</v>
      </c>
      <c r="D210" s="527">
        <v>48</v>
      </c>
      <c r="E210" s="526"/>
      <c r="F210" s="526"/>
      <c r="G210" s="527">
        <v>48</v>
      </c>
      <c r="H210" s="526">
        <v>37</v>
      </c>
      <c r="I210" s="526"/>
      <c r="J210" s="526"/>
      <c r="K210" s="526">
        <v>37</v>
      </c>
      <c r="L210" s="1293">
        <v>98.1981981981982</v>
      </c>
      <c r="M210" s="621">
        <v>11.772</v>
      </c>
      <c r="N210" s="527" t="s">
        <v>1979</v>
      </c>
      <c r="O210" s="526"/>
      <c r="P210" s="526"/>
      <c r="Q210" s="526"/>
      <c r="R210" s="526"/>
      <c r="S210" s="500">
        <v>1999.11</v>
      </c>
      <c r="T210" s="527">
        <v>1209</v>
      </c>
      <c r="U210" s="500" t="s">
        <v>877</v>
      </c>
      <c r="V210" s="500" t="s">
        <v>1569</v>
      </c>
      <c r="W210" s="500" t="s">
        <v>1988</v>
      </c>
      <c r="X210" s="500" t="s">
        <v>1988</v>
      </c>
      <c r="Y210" s="528" t="s">
        <v>1116</v>
      </c>
      <c r="Z210" s="525"/>
      <c r="AB210" s="106"/>
    </row>
    <row r="211" spans="1:28" s="126" customFormat="1" ht="22.5" customHeight="1">
      <c r="A211" s="653"/>
      <c r="B211" s="574" t="s">
        <v>1204</v>
      </c>
      <c r="C211" s="531" t="s">
        <v>1965</v>
      </c>
      <c r="D211" s="527">
        <v>46</v>
      </c>
      <c r="E211" s="526"/>
      <c r="F211" s="526"/>
      <c r="G211" s="527">
        <v>46</v>
      </c>
      <c r="H211" s="526">
        <v>37</v>
      </c>
      <c r="I211" s="526"/>
      <c r="J211" s="526"/>
      <c r="K211" s="526">
        <v>37</v>
      </c>
      <c r="L211" s="1293">
        <v>98.08917197452229</v>
      </c>
      <c r="M211" s="621">
        <v>5.698</v>
      </c>
      <c r="N211" s="527" t="s">
        <v>1985</v>
      </c>
      <c r="O211" s="526"/>
      <c r="P211" s="526"/>
      <c r="Q211" s="526"/>
      <c r="R211" s="526"/>
      <c r="S211" s="500">
        <v>2001.7</v>
      </c>
      <c r="T211" s="527">
        <v>273</v>
      </c>
      <c r="U211" s="500" t="s">
        <v>877</v>
      </c>
      <c r="V211" s="500" t="s">
        <v>1569</v>
      </c>
      <c r="W211" s="500" t="s">
        <v>1989</v>
      </c>
      <c r="X211" s="500" t="s">
        <v>1953</v>
      </c>
      <c r="Y211" s="528" t="s">
        <v>1116</v>
      </c>
      <c r="Z211" s="525"/>
      <c r="AB211" s="106"/>
    </row>
    <row r="212" spans="1:28" s="126" customFormat="1" ht="22.5" customHeight="1">
      <c r="A212" s="653"/>
      <c r="B212" s="574" t="s">
        <v>1205</v>
      </c>
      <c r="C212" s="531" t="s">
        <v>1966</v>
      </c>
      <c r="D212" s="527">
        <v>45</v>
      </c>
      <c r="E212" s="526"/>
      <c r="F212" s="526"/>
      <c r="G212" s="527">
        <v>45</v>
      </c>
      <c r="H212" s="526">
        <v>37</v>
      </c>
      <c r="I212" s="526"/>
      <c r="J212" s="526"/>
      <c r="K212" s="526">
        <v>37</v>
      </c>
      <c r="L212" s="1293">
        <v>97.31182795698925</v>
      </c>
      <c r="M212" s="621">
        <v>6.697</v>
      </c>
      <c r="N212" s="527" t="s">
        <v>1990</v>
      </c>
      <c r="O212" s="526"/>
      <c r="P212" s="526"/>
      <c r="Q212" s="526"/>
      <c r="R212" s="526"/>
      <c r="S212" s="500">
        <v>2001.12</v>
      </c>
      <c r="T212" s="527">
        <v>274</v>
      </c>
      <c r="U212" s="500" t="s">
        <v>877</v>
      </c>
      <c r="V212" s="500" t="s">
        <v>1991</v>
      </c>
      <c r="W212" s="500" t="s">
        <v>1992</v>
      </c>
      <c r="X212" s="500" t="s">
        <v>1115</v>
      </c>
      <c r="Y212" s="528" t="s">
        <v>1116</v>
      </c>
      <c r="Z212" s="525"/>
      <c r="AB212" s="106"/>
    </row>
    <row r="213" spans="1:28" s="126" customFormat="1" ht="22.5" customHeight="1">
      <c r="A213" s="653"/>
      <c r="B213" s="574" t="s">
        <v>1206</v>
      </c>
      <c r="C213" s="531" t="s">
        <v>1967</v>
      </c>
      <c r="D213" s="527">
        <v>45</v>
      </c>
      <c r="E213" s="526"/>
      <c r="F213" s="526"/>
      <c r="G213" s="527">
        <v>45</v>
      </c>
      <c r="H213" s="526">
        <v>36</v>
      </c>
      <c r="I213" s="526"/>
      <c r="J213" s="526"/>
      <c r="K213" s="526">
        <v>36</v>
      </c>
      <c r="L213" s="1293">
        <v>97.59615384615384</v>
      </c>
      <c r="M213" s="621">
        <v>7.511</v>
      </c>
      <c r="N213" s="527" t="s">
        <v>1983</v>
      </c>
      <c r="O213" s="526"/>
      <c r="P213" s="526"/>
      <c r="Q213" s="526"/>
      <c r="R213" s="526"/>
      <c r="S213" s="500">
        <v>2013.7</v>
      </c>
      <c r="T213" s="527">
        <v>2177</v>
      </c>
      <c r="U213" s="500" t="s">
        <v>877</v>
      </c>
      <c r="V213" s="500" t="s">
        <v>1569</v>
      </c>
      <c r="W213" s="500" t="s">
        <v>1993</v>
      </c>
      <c r="X213" s="500" t="s">
        <v>1988</v>
      </c>
      <c r="Y213" s="528" t="s">
        <v>1116</v>
      </c>
      <c r="Z213" s="525"/>
      <c r="AB213" s="101"/>
    </row>
    <row r="214" spans="1:28" s="126" customFormat="1" ht="22.5" customHeight="1">
      <c r="A214" s="653"/>
      <c r="B214" s="574" t="s">
        <v>1207</v>
      </c>
      <c r="C214" s="531" t="s">
        <v>1968</v>
      </c>
      <c r="D214" s="527">
        <v>45</v>
      </c>
      <c r="E214" s="526"/>
      <c r="F214" s="526"/>
      <c r="G214" s="527">
        <v>45</v>
      </c>
      <c r="H214" s="526">
        <v>35</v>
      </c>
      <c r="I214" s="526"/>
      <c r="J214" s="526"/>
      <c r="K214" s="526">
        <v>35</v>
      </c>
      <c r="L214" s="1293">
        <v>97.66355140186916</v>
      </c>
      <c r="M214" s="621">
        <v>7.315</v>
      </c>
      <c r="N214" s="527" t="s">
        <v>1985</v>
      </c>
      <c r="O214" s="526"/>
      <c r="P214" s="526"/>
      <c r="Q214" s="526"/>
      <c r="R214" s="526"/>
      <c r="S214" s="500">
        <v>2004.4</v>
      </c>
      <c r="T214" s="527">
        <v>484</v>
      </c>
      <c r="U214" s="500" t="s">
        <v>877</v>
      </c>
      <c r="V214" s="500" t="s">
        <v>1569</v>
      </c>
      <c r="W214" s="500" t="s">
        <v>1947</v>
      </c>
      <c r="X214" s="500" t="s">
        <v>1947</v>
      </c>
      <c r="Y214" s="528" t="s">
        <v>1116</v>
      </c>
      <c r="Z214" s="525"/>
      <c r="AB214" s="106"/>
    </row>
    <row r="215" spans="1:28" s="126" customFormat="1" ht="22.5" customHeight="1">
      <c r="A215" s="653"/>
      <c r="B215" s="574" t="s">
        <v>1208</v>
      </c>
      <c r="C215" s="531" t="s">
        <v>1969</v>
      </c>
      <c r="D215" s="527">
        <v>40</v>
      </c>
      <c r="E215" s="526"/>
      <c r="F215" s="526"/>
      <c r="G215" s="527">
        <v>40</v>
      </c>
      <c r="H215" s="526">
        <v>31</v>
      </c>
      <c r="I215" s="526"/>
      <c r="J215" s="526"/>
      <c r="K215" s="526">
        <v>31</v>
      </c>
      <c r="L215" s="1293">
        <v>97.43589743589743</v>
      </c>
      <c r="M215" s="621">
        <v>4.712</v>
      </c>
      <c r="N215" s="527" t="s">
        <v>1950</v>
      </c>
      <c r="O215" s="526"/>
      <c r="P215" s="526"/>
      <c r="Q215" s="526"/>
      <c r="R215" s="526"/>
      <c r="S215" s="500">
        <v>2008.1</v>
      </c>
      <c r="T215" s="527">
        <v>1319</v>
      </c>
      <c r="U215" s="500" t="s">
        <v>877</v>
      </c>
      <c r="V215" s="500" t="s">
        <v>1951</v>
      </c>
      <c r="W215" s="500" t="s">
        <v>1952</v>
      </c>
      <c r="X215" s="500" t="s">
        <v>1953</v>
      </c>
      <c r="Y215" s="528" t="s">
        <v>1116</v>
      </c>
      <c r="Z215" s="525"/>
      <c r="AB215" s="106"/>
    </row>
    <row r="216" spans="1:28" s="126" customFormat="1" ht="22.5" customHeight="1">
      <c r="A216" s="653"/>
      <c r="B216" s="574" t="s">
        <v>1209</v>
      </c>
      <c r="C216" s="531" t="s">
        <v>1970</v>
      </c>
      <c r="D216" s="527">
        <v>40</v>
      </c>
      <c r="E216" s="526"/>
      <c r="F216" s="526"/>
      <c r="G216" s="527">
        <v>40</v>
      </c>
      <c r="H216" s="526">
        <v>34</v>
      </c>
      <c r="I216" s="526"/>
      <c r="J216" s="526"/>
      <c r="K216" s="526">
        <v>34</v>
      </c>
      <c r="L216" s="1293">
        <v>96.8944099378882</v>
      </c>
      <c r="M216" s="621">
        <v>5.304</v>
      </c>
      <c r="N216" s="527" t="s">
        <v>1994</v>
      </c>
      <c r="O216" s="526"/>
      <c r="P216" s="526"/>
      <c r="Q216" s="526"/>
      <c r="R216" s="526"/>
      <c r="S216" s="500">
        <v>2006.5</v>
      </c>
      <c r="T216" s="527">
        <v>866</v>
      </c>
      <c r="U216" s="500" t="s">
        <v>877</v>
      </c>
      <c r="V216" s="500" t="s">
        <v>1991</v>
      </c>
      <c r="W216" s="500" t="s">
        <v>1980</v>
      </c>
      <c r="X216" s="500" t="s">
        <v>1981</v>
      </c>
      <c r="Y216" s="528" t="s">
        <v>1116</v>
      </c>
      <c r="Z216" s="525"/>
      <c r="AB216" s="106"/>
    </row>
    <row r="217" spans="1:28" s="126" customFormat="1" ht="22.5" customHeight="1">
      <c r="A217" s="653"/>
      <c r="B217" s="574" t="s">
        <v>1210</v>
      </c>
      <c r="C217" s="531" t="s">
        <v>1971</v>
      </c>
      <c r="D217" s="527">
        <v>40</v>
      </c>
      <c r="E217" s="526"/>
      <c r="F217" s="526"/>
      <c r="G217" s="527">
        <v>40</v>
      </c>
      <c r="H217" s="526">
        <v>32</v>
      </c>
      <c r="I217" s="526"/>
      <c r="J217" s="526"/>
      <c r="K217" s="526">
        <v>32</v>
      </c>
      <c r="L217" s="1293">
        <v>97.95918367346938</v>
      </c>
      <c r="M217" s="621">
        <v>7.68</v>
      </c>
      <c r="N217" s="527" t="s">
        <v>1950</v>
      </c>
      <c r="O217" s="526"/>
      <c r="P217" s="526"/>
      <c r="Q217" s="526"/>
      <c r="R217" s="526"/>
      <c r="S217" s="500">
        <v>2006.8</v>
      </c>
      <c r="T217" s="527">
        <v>633</v>
      </c>
      <c r="U217" s="500" t="s">
        <v>877</v>
      </c>
      <c r="V217" s="500" t="s">
        <v>1951</v>
      </c>
      <c r="W217" s="500" t="s">
        <v>1953</v>
      </c>
      <c r="X217" s="500" t="s">
        <v>1953</v>
      </c>
      <c r="Y217" s="528" t="s">
        <v>1116</v>
      </c>
      <c r="Z217" s="525"/>
      <c r="AB217" s="101"/>
    </row>
    <row r="218" spans="1:28" s="126" customFormat="1" ht="22.5" customHeight="1">
      <c r="A218" s="653"/>
      <c r="B218" s="574" t="s">
        <v>1211</v>
      </c>
      <c r="C218" s="531" t="s">
        <v>1972</v>
      </c>
      <c r="D218" s="527">
        <v>34</v>
      </c>
      <c r="E218" s="526"/>
      <c r="F218" s="526"/>
      <c r="G218" s="527">
        <v>34</v>
      </c>
      <c r="H218" s="526">
        <v>27</v>
      </c>
      <c r="I218" s="526"/>
      <c r="J218" s="526"/>
      <c r="K218" s="526">
        <v>27</v>
      </c>
      <c r="L218" s="1293">
        <v>97.6303317535545</v>
      </c>
      <c r="M218" s="621">
        <v>5.562</v>
      </c>
      <c r="N218" s="527" t="s">
        <v>1995</v>
      </c>
      <c r="O218" s="526"/>
      <c r="P218" s="526"/>
      <c r="Q218" s="526"/>
      <c r="R218" s="526"/>
      <c r="S218" s="500">
        <v>2001.12</v>
      </c>
      <c r="T218" s="1186">
        <v>290</v>
      </c>
      <c r="U218" s="500" t="s">
        <v>877</v>
      </c>
      <c r="V218" s="500" t="s">
        <v>1569</v>
      </c>
      <c r="W218" s="500" t="s">
        <v>1987</v>
      </c>
      <c r="X218" s="500" t="s">
        <v>1947</v>
      </c>
      <c r="Y218" s="528" t="s">
        <v>1116</v>
      </c>
      <c r="Z218" s="525"/>
      <c r="AB218" s="106"/>
    </row>
    <row r="219" spans="1:28" s="126" customFormat="1" ht="22.5" customHeight="1">
      <c r="A219" s="653"/>
      <c r="B219" s="574" t="s">
        <v>1212</v>
      </c>
      <c r="C219" s="531" t="s">
        <v>1973</v>
      </c>
      <c r="D219" s="527">
        <v>34</v>
      </c>
      <c r="E219" s="526"/>
      <c r="F219" s="526"/>
      <c r="G219" s="527">
        <v>34</v>
      </c>
      <c r="H219" s="526">
        <v>26</v>
      </c>
      <c r="I219" s="526"/>
      <c r="J219" s="526"/>
      <c r="K219" s="526">
        <v>26</v>
      </c>
      <c r="L219" s="1293">
        <v>98.23788546255507</v>
      </c>
      <c r="M219" s="621">
        <v>5.798</v>
      </c>
      <c r="N219" s="527" t="s">
        <v>1996</v>
      </c>
      <c r="O219" s="526"/>
      <c r="P219" s="526"/>
      <c r="Q219" s="526"/>
      <c r="R219" s="526"/>
      <c r="S219" s="500">
        <v>2003.12</v>
      </c>
      <c r="T219" s="527">
        <v>247</v>
      </c>
      <c r="U219" s="500" t="s">
        <v>877</v>
      </c>
      <c r="V219" s="500" t="s">
        <v>1991</v>
      </c>
      <c r="W219" s="500" t="s">
        <v>1992</v>
      </c>
      <c r="X219" s="500" t="s">
        <v>1115</v>
      </c>
      <c r="Y219" s="528" t="s">
        <v>1116</v>
      </c>
      <c r="Z219" s="525"/>
      <c r="AB219" s="106"/>
    </row>
    <row r="220" spans="1:28" s="126" customFormat="1" ht="22.5" customHeight="1">
      <c r="A220" s="653"/>
      <c r="B220" s="574" t="s">
        <v>1213</v>
      </c>
      <c r="C220" s="531" t="s">
        <v>1974</v>
      </c>
      <c r="D220" s="527">
        <v>34</v>
      </c>
      <c r="E220" s="526"/>
      <c r="F220" s="526"/>
      <c r="G220" s="527">
        <v>34</v>
      </c>
      <c r="H220" s="526">
        <v>26</v>
      </c>
      <c r="I220" s="526"/>
      <c r="J220" s="526"/>
      <c r="K220" s="526">
        <v>26</v>
      </c>
      <c r="L220" s="1293">
        <v>97.43589743589743</v>
      </c>
      <c r="M220" s="621">
        <v>3.952</v>
      </c>
      <c r="N220" s="527" t="s">
        <v>1985</v>
      </c>
      <c r="O220" s="526"/>
      <c r="P220" s="526"/>
      <c r="Q220" s="526"/>
      <c r="R220" s="526"/>
      <c r="S220" s="500">
        <v>1999.11</v>
      </c>
      <c r="T220" s="527">
        <v>158</v>
      </c>
      <c r="U220" s="500" t="s">
        <v>877</v>
      </c>
      <c r="V220" s="500" t="s">
        <v>1569</v>
      </c>
      <c r="W220" s="500" t="s">
        <v>1988</v>
      </c>
      <c r="X220" s="500" t="s">
        <v>1988</v>
      </c>
      <c r="Y220" s="528" t="s">
        <v>1116</v>
      </c>
      <c r="Z220" s="525"/>
      <c r="AB220" s="106"/>
    </row>
    <row r="221" spans="1:28" s="126" customFormat="1" ht="22.5" customHeight="1">
      <c r="A221" s="653"/>
      <c r="B221" s="574" t="s">
        <v>1214</v>
      </c>
      <c r="C221" s="531" t="s">
        <v>1215</v>
      </c>
      <c r="D221" s="527">
        <v>25</v>
      </c>
      <c r="E221" s="526"/>
      <c r="F221" s="527"/>
      <c r="G221" s="526">
        <v>25</v>
      </c>
      <c r="H221" s="526">
        <v>20</v>
      </c>
      <c r="I221" s="526"/>
      <c r="J221" s="526"/>
      <c r="K221" s="526">
        <v>20</v>
      </c>
      <c r="L221" s="1293">
        <v>98.07692307692308</v>
      </c>
      <c r="M221" s="621">
        <v>4.08</v>
      </c>
      <c r="N221" s="527" t="s">
        <v>1997</v>
      </c>
      <c r="O221" s="526"/>
      <c r="P221" s="526"/>
      <c r="Q221" s="526"/>
      <c r="R221" s="526"/>
      <c r="S221" s="500">
        <v>2010.3</v>
      </c>
      <c r="T221" s="1186"/>
      <c r="U221" s="500" t="s">
        <v>877</v>
      </c>
      <c r="V221" s="500" t="s">
        <v>1569</v>
      </c>
      <c r="W221" s="500" t="s">
        <v>1947</v>
      </c>
      <c r="X221" s="500" t="s">
        <v>1947</v>
      </c>
      <c r="Y221" s="528" t="s">
        <v>1116</v>
      </c>
      <c r="Z221" s="525"/>
      <c r="AB221" s="101"/>
    </row>
    <row r="222" spans="1:28" s="126" customFormat="1" ht="22.5" customHeight="1">
      <c r="A222" s="653"/>
      <c r="B222" s="574" t="s">
        <v>1216</v>
      </c>
      <c r="C222" s="531" t="s">
        <v>1217</v>
      </c>
      <c r="D222" s="527">
        <v>23</v>
      </c>
      <c r="E222" s="526"/>
      <c r="F222" s="526"/>
      <c r="G222" s="527">
        <v>23</v>
      </c>
      <c r="H222" s="526">
        <v>15</v>
      </c>
      <c r="I222" s="526"/>
      <c r="J222" s="526"/>
      <c r="K222" s="526">
        <v>15</v>
      </c>
      <c r="L222" s="1293">
        <v>97.08029197080292</v>
      </c>
      <c r="M222" s="621">
        <v>1.995</v>
      </c>
      <c r="N222" s="527" t="s">
        <v>1995</v>
      </c>
      <c r="O222" s="526"/>
      <c r="P222" s="526"/>
      <c r="Q222" s="526"/>
      <c r="R222" s="526"/>
      <c r="S222" s="500">
        <v>2001.12</v>
      </c>
      <c r="T222" s="527">
        <v>234</v>
      </c>
      <c r="U222" s="500" t="s">
        <v>877</v>
      </c>
      <c r="V222" s="500" t="s">
        <v>1569</v>
      </c>
      <c r="W222" s="500" t="s">
        <v>1998</v>
      </c>
      <c r="X222" s="500" t="s">
        <v>1947</v>
      </c>
      <c r="Y222" s="528" t="s">
        <v>1116</v>
      </c>
      <c r="Z222" s="525"/>
      <c r="AB222" s="106"/>
    </row>
    <row r="223" spans="1:28" s="126" customFormat="1" ht="22.5" customHeight="1">
      <c r="A223" s="653"/>
      <c r="B223" s="574" t="s">
        <v>1218</v>
      </c>
      <c r="C223" s="531" t="s">
        <v>1975</v>
      </c>
      <c r="D223" s="527">
        <v>23</v>
      </c>
      <c r="E223" s="526"/>
      <c r="F223" s="526"/>
      <c r="G223" s="527">
        <v>23</v>
      </c>
      <c r="H223" s="526">
        <v>15</v>
      </c>
      <c r="I223" s="526"/>
      <c r="J223" s="526"/>
      <c r="K223" s="526">
        <v>15</v>
      </c>
      <c r="L223" s="1293">
        <v>96.44970414201184</v>
      </c>
      <c r="M223" s="621">
        <v>2.445</v>
      </c>
      <c r="N223" s="527" t="s">
        <v>1985</v>
      </c>
      <c r="O223" s="526"/>
      <c r="P223" s="526"/>
      <c r="Q223" s="526"/>
      <c r="R223" s="526"/>
      <c r="S223" s="500">
        <v>2001.12</v>
      </c>
      <c r="T223" s="527">
        <v>325</v>
      </c>
      <c r="U223" s="500" t="s">
        <v>877</v>
      </c>
      <c r="V223" s="500" t="s">
        <v>1569</v>
      </c>
      <c r="W223" s="500" t="s">
        <v>1987</v>
      </c>
      <c r="X223" s="500" t="s">
        <v>1947</v>
      </c>
      <c r="Y223" s="528" t="s">
        <v>1116</v>
      </c>
      <c r="Z223" s="525"/>
      <c r="AB223" s="106"/>
    </row>
    <row r="224" spans="1:28" s="126" customFormat="1" ht="22.5" customHeight="1">
      <c r="A224" s="653"/>
      <c r="B224" s="574" t="s">
        <v>1219</v>
      </c>
      <c r="C224" s="531" t="s">
        <v>1976</v>
      </c>
      <c r="D224" s="527">
        <v>23</v>
      </c>
      <c r="E224" s="526"/>
      <c r="F224" s="526"/>
      <c r="G224" s="527">
        <v>23</v>
      </c>
      <c r="H224" s="526">
        <v>17</v>
      </c>
      <c r="I224" s="526"/>
      <c r="J224" s="526"/>
      <c r="K224" s="526">
        <v>17</v>
      </c>
      <c r="L224" s="1293">
        <v>97.63313609467455</v>
      </c>
      <c r="M224" s="621">
        <v>2.805</v>
      </c>
      <c r="N224" s="527" t="s">
        <v>1985</v>
      </c>
      <c r="O224" s="526"/>
      <c r="P224" s="526"/>
      <c r="Q224" s="526"/>
      <c r="R224" s="526"/>
      <c r="S224" s="500">
        <v>2001.12</v>
      </c>
      <c r="T224" s="527">
        <v>325</v>
      </c>
      <c r="U224" s="500" t="s">
        <v>877</v>
      </c>
      <c r="V224" s="500" t="s">
        <v>1569</v>
      </c>
      <c r="W224" s="500" t="s">
        <v>1987</v>
      </c>
      <c r="X224" s="500" t="s">
        <v>1947</v>
      </c>
      <c r="Y224" s="528" t="s">
        <v>1116</v>
      </c>
      <c r="Z224" s="525"/>
      <c r="AB224" s="106"/>
    </row>
    <row r="225" spans="1:28" s="126" customFormat="1" ht="22.5" customHeight="1">
      <c r="A225" s="653"/>
      <c r="B225" s="574" t="s">
        <v>1220</v>
      </c>
      <c r="C225" s="531" t="s">
        <v>1977</v>
      </c>
      <c r="D225" s="527">
        <v>20</v>
      </c>
      <c r="E225" s="526"/>
      <c r="F225" s="526"/>
      <c r="G225" s="527">
        <v>20</v>
      </c>
      <c r="H225" s="526">
        <v>15</v>
      </c>
      <c r="I225" s="526"/>
      <c r="J225" s="526"/>
      <c r="K225" s="526">
        <v>15</v>
      </c>
      <c r="L225" s="1293">
        <v>97.38805970149254</v>
      </c>
      <c r="M225" s="621">
        <v>3.915</v>
      </c>
      <c r="N225" s="527" t="s">
        <v>1983</v>
      </c>
      <c r="O225" s="526"/>
      <c r="P225" s="526"/>
      <c r="Q225" s="526"/>
      <c r="R225" s="526"/>
      <c r="S225" s="500">
        <v>2010.1</v>
      </c>
      <c r="T225" s="527">
        <v>616</v>
      </c>
      <c r="U225" s="500" t="s">
        <v>877</v>
      </c>
      <c r="V225" s="500" t="s">
        <v>1569</v>
      </c>
      <c r="W225" s="500" t="s">
        <v>1999</v>
      </c>
      <c r="X225" s="500" t="s">
        <v>2000</v>
      </c>
      <c r="Y225" s="528" t="s">
        <v>1116</v>
      </c>
      <c r="Z225" s="525"/>
      <c r="AB225" s="106"/>
    </row>
    <row r="226" spans="1:28" s="126" customFormat="1" ht="22.5" customHeight="1">
      <c r="A226" s="653"/>
      <c r="B226" s="574" t="s">
        <v>1221</v>
      </c>
      <c r="C226" s="531" t="s">
        <v>1978</v>
      </c>
      <c r="D226" s="527">
        <v>8</v>
      </c>
      <c r="E226" s="526"/>
      <c r="F226" s="526"/>
      <c r="G226" s="527">
        <v>8</v>
      </c>
      <c r="H226" s="526">
        <v>7</v>
      </c>
      <c r="I226" s="526"/>
      <c r="J226" s="526"/>
      <c r="K226" s="526">
        <v>7</v>
      </c>
      <c r="L226" s="1293">
        <v>98.36065573770492</v>
      </c>
      <c r="M226" s="621">
        <v>1.68</v>
      </c>
      <c r="N226" s="527" t="s">
        <v>1985</v>
      </c>
      <c r="O226" s="526"/>
      <c r="P226" s="526"/>
      <c r="Q226" s="526"/>
      <c r="R226" s="526"/>
      <c r="S226" s="500">
        <v>2008.6</v>
      </c>
      <c r="T226" s="527">
        <v>66</v>
      </c>
      <c r="U226" s="500" t="s">
        <v>877</v>
      </c>
      <c r="V226" s="500" t="s">
        <v>1569</v>
      </c>
      <c r="W226" s="500" t="s">
        <v>1988</v>
      </c>
      <c r="X226" s="500" t="s">
        <v>1988</v>
      </c>
      <c r="Y226" s="528" t="s">
        <v>1116</v>
      </c>
      <c r="Z226" s="525"/>
      <c r="AB226" s="106"/>
    </row>
    <row r="227" spans="1:28" s="126" customFormat="1" ht="22.5" customHeight="1">
      <c r="A227" s="1310" t="s">
        <v>1223</v>
      </c>
      <c r="B227" s="1239" t="s">
        <v>277</v>
      </c>
      <c r="C227" s="1240" t="s">
        <v>1224</v>
      </c>
      <c r="D227" s="1244">
        <v>22000</v>
      </c>
      <c r="E227" s="1242">
        <v>0</v>
      </c>
      <c r="F227" s="1242">
        <v>0</v>
      </c>
      <c r="G227" s="1244">
        <v>22000</v>
      </c>
      <c r="H227" s="1242">
        <v>24178.9</v>
      </c>
      <c r="I227" s="1242">
        <v>2400.4</v>
      </c>
      <c r="J227" s="1242">
        <v>0</v>
      </c>
      <c r="K227" s="1242">
        <v>21778.5</v>
      </c>
      <c r="L227" s="1311">
        <v>98.31932773109243</v>
      </c>
      <c r="M227" s="1307">
        <v>1980.2519100000002</v>
      </c>
      <c r="N227" s="1244" t="s">
        <v>1300</v>
      </c>
      <c r="O227" s="1242">
        <v>72.9</v>
      </c>
      <c r="P227" s="1242">
        <v>119.8</v>
      </c>
      <c r="Q227" s="1242">
        <v>45.5</v>
      </c>
      <c r="R227" s="1242"/>
      <c r="S227" s="1245" t="s">
        <v>2001</v>
      </c>
      <c r="T227" s="1244">
        <v>39128</v>
      </c>
      <c r="U227" s="1245" t="s">
        <v>934</v>
      </c>
      <c r="V227" s="1245" t="s">
        <v>657</v>
      </c>
      <c r="W227" s="1245" t="s">
        <v>794</v>
      </c>
      <c r="X227" s="1245" t="s">
        <v>680</v>
      </c>
      <c r="Y227" s="1246" t="s">
        <v>646</v>
      </c>
      <c r="Z227" s="1238" t="s">
        <v>13</v>
      </c>
      <c r="AB227" s="101"/>
    </row>
    <row r="228" spans="1:28" s="126" customFormat="1" ht="22.5" customHeight="1">
      <c r="A228" s="653" t="s">
        <v>700</v>
      </c>
      <c r="B228" s="574" t="s">
        <v>1225</v>
      </c>
      <c r="C228" s="531" t="s">
        <v>1226</v>
      </c>
      <c r="D228" s="527">
        <v>7000</v>
      </c>
      <c r="E228" s="526" t="s">
        <v>54</v>
      </c>
      <c r="F228" s="526">
        <v>3200</v>
      </c>
      <c r="G228" s="527">
        <v>3800</v>
      </c>
      <c r="H228" s="526">
        <v>6853.5</v>
      </c>
      <c r="I228" s="526">
        <v>148.4</v>
      </c>
      <c r="J228" s="526">
        <v>2284.7</v>
      </c>
      <c r="K228" s="526">
        <v>4420.4</v>
      </c>
      <c r="L228" s="1293">
        <v>96.65226781857451</v>
      </c>
      <c r="M228" s="621">
        <v>613.38825</v>
      </c>
      <c r="N228" s="527" t="s">
        <v>1301</v>
      </c>
      <c r="O228" s="526"/>
      <c r="P228" s="526"/>
      <c r="Q228" s="526"/>
      <c r="R228" s="526"/>
      <c r="S228" s="500" t="s">
        <v>2002</v>
      </c>
      <c r="T228" s="1186">
        <v>27164</v>
      </c>
      <c r="U228" s="500" t="s">
        <v>934</v>
      </c>
      <c r="V228" s="500" t="s">
        <v>657</v>
      </c>
      <c r="W228" s="500" t="s">
        <v>1302</v>
      </c>
      <c r="X228" s="500" t="s">
        <v>680</v>
      </c>
      <c r="Y228" s="528" t="s">
        <v>646</v>
      </c>
      <c r="Z228" s="525"/>
      <c r="AB228" s="106"/>
    </row>
    <row r="229" spans="1:28" s="126" customFormat="1" ht="22.5" customHeight="1">
      <c r="A229" s="653" t="s">
        <v>1056</v>
      </c>
      <c r="B229" s="574" t="s">
        <v>1227</v>
      </c>
      <c r="C229" s="531" t="s">
        <v>1228</v>
      </c>
      <c r="D229" s="527">
        <v>2000</v>
      </c>
      <c r="E229" s="526">
        <v>0</v>
      </c>
      <c r="F229" s="526">
        <v>0</v>
      </c>
      <c r="G229" s="527">
        <v>2000</v>
      </c>
      <c r="H229" s="526">
        <v>1522.9</v>
      </c>
      <c r="I229" s="526"/>
      <c r="J229" s="526"/>
      <c r="K229" s="526">
        <v>1522.9</v>
      </c>
      <c r="L229" s="1293">
        <v>97.96511627906976</v>
      </c>
      <c r="M229" s="621">
        <v>153.96519000000004</v>
      </c>
      <c r="N229" s="527" t="s">
        <v>852</v>
      </c>
      <c r="O229" s="526"/>
      <c r="P229" s="526"/>
      <c r="Q229" s="526"/>
      <c r="R229" s="526"/>
      <c r="S229" s="500" t="s">
        <v>666</v>
      </c>
      <c r="T229" s="1186">
        <v>16421</v>
      </c>
      <c r="U229" s="500" t="s">
        <v>934</v>
      </c>
      <c r="V229" s="500" t="s">
        <v>657</v>
      </c>
      <c r="W229" s="500" t="s">
        <v>680</v>
      </c>
      <c r="X229" s="500" t="s">
        <v>680</v>
      </c>
      <c r="Y229" s="528" t="s">
        <v>646</v>
      </c>
      <c r="Z229" s="525"/>
      <c r="AB229" s="106"/>
    </row>
    <row r="230" spans="1:28" s="126" customFormat="1" ht="22.5" customHeight="1">
      <c r="A230" s="653"/>
      <c r="B230" s="574" t="s">
        <v>1229</v>
      </c>
      <c r="C230" s="531" t="s">
        <v>1230</v>
      </c>
      <c r="D230" s="527">
        <v>1360</v>
      </c>
      <c r="E230" s="526">
        <v>0</v>
      </c>
      <c r="F230" s="526">
        <v>0</v>
      </c>
      <c r="G230" s="527">
        <v>1360</v>
      </c>
      <c r="H230" s="526">
        <v>188.1</v>
      </c>
      <c r="I230" s="526"/>
      <c r="J230" s="526"/>
      <c r="K230" s="526">
        <v>188.1</v>
      </c>
      <c r="L230" s="1293">
        <v>99.5482546201232</v>
      </c>
      <c r="M230" s="621">
        <v>91.19088</v>
      </c>
      <c r="N230" s="527" t="s">
        <v>1303</v>
      </c>
      <c r="O230" s="526"/>
      <c r="P230" s="526"/>
      <c r="Q230" s="526"/>
      <c r="R230" s="526"/>
      <c r="S230" s="500" t="s">
        <v>2003</v>
      </c>
      <c r="T230" s="1186">
        <v>6639</v>
      </c>
      <c r="U230" s="500" t="s">
        <v>934</v>
      </c>
      <c r="V230" s="500" t="s">
        <v>657</v>
      </c>
      <c r="W230" s="500" t="s">
        <v>1304</v>
      </c>
      <c r="X230" s="500" t="s">
        <v>1222</v>
      </c>
      <c r="Y230" s="528" t="s">
        <v>646</v>
      </c>
      <c r="Z230" s="525"/>
      <c r="AB230" s="106"/>
    </row>
    <row r="231" spans="1:28" s="126" customFormat="1" ht="22.5" customHeight="1" thickBot="1">
      <c r="A231" s="653"/>
      <c r="B231" s="574" t="s">
        <v>1231</v>
      </c>
      <c r="C231" s="531" t="s">
        <v>1232</v>
      </c>
      <c r="D231" s="527">
        <v>320</v>
      </c>
      <c r="E231" s="526">
        <v>0</v>
      </c>
      <c r="F231" s="526">
        <v>0</v>
      </c>
      <c r="G231" s="527">
        <v>320</v>
      </c>
      <c r="H231" s="526">
        <v>258.1</v>
      </c>
      <c r="I231" s="526"/>
      <c r="J231" s="526"/>
      <c r="K231" s="526">
        <v>258.1</v>
      </c>
      <c r="L231" s="1293">
        <v>97.74436090225565</v>
      </c>
      <c r="M231" s="621">
        <v>77.17190000000002</v>
      </c>
      <c r="N231" s="527" t="s">
        <v>852</v>
      </c>
      <c r="O231" s="526"/>
      <c r="P231" s="526"/>
      <c r="Q231" s="526"/>
      <c r="R231" s="526"/>
      <c r="S231" s="500" t="s">
        <v>2004</v>
      </c>
      <c r="T231" s="1186">
        <v>3400</v>
      </c>
      <c r="U231" s="500" t="s">
        <v>934</v>
      </c>
      <c r="V231" s="500" t="s">
        <v>657</v>
      </c>
      <c r="W231" s="500" t="s">
        <v>794</v>
      </c>
      <c r="X231" s="500" t="s">
        <v>680</v>
      </c>
      <c r="Y231" s="528" t="s">
        <v>646</v>
      </c>
      <c r="Z231" s="525"/>
      <c r="AB231" s="101"/>
    </row>
    <row r="232" spans="1:28" s="108" customFormat="1" ht="9.75" customHeight="1" thickTop="1">
      <c r="A232" s="640"/>
      <c r="B232" s="641"/>
      <c r="C232" s="641"/>
      <c r="D232" s="642"/>
      <c r="E232" s="643"/>
      <c r="F232" s="643"/>
      <c r="G232" s="642"/>
      <c r="H232" s="642"/>
      <c r="I232" s="643"/>
      <c r="J232" s="643"/>
      <c r="K232" s="642"/>
      <c r="L232" s="642"/>
      <c r="M232" s="644"/>
      <c r="N232" s="641"/>
      <c r="O232" s="643"/>
      <c r="P232" s="643"/>
      <c r="Q232" s="643"/>
      <c r="R232" s="643"/>
      <c r="S232" s="645"/>
      <c r="T232" s="645"/>
      <c r="U232" s="640"/>
      <c r="V232" s="640"/>
      <c r="W232" s="641"/>
      <c r="X232" s="641"/>
      <c r="Y232" s="640"/>
      <c r="Z232" s="641"/>
      <c r="AB232" s="106"/>
    </row>
    <row r="233" spans="1:29" s="112" customFormat="1" ht="12" customHeight="1">
      <c r="A233" s="68" t="s">
        <v>408</v>
      </c>
      <c r="B233" s="541"/>
      <c r="C233" s="632"/>
      <c r="D233" s="541"/>
      <c r="E233" s="541"/>
      <c r="F233" s="541"/>
      <c r="G233" s="541"/>
      <c r="H233" s="541"/>
      <c r="I233" s="54"/>
      <c r="J233" s="54"/>
      <c r="K233" s="54"/>
      <c r="L233" s="54"/>
      <c r="M233" s="542"/>
      <c r="N233" s="542" t="s">
        <v>479</v>
      </c>
      <c r="O233" s="594"/>
      <c r="P233" s="594"/>
      <c r="Q233" s="594"/>
      <c r="R233" s="594"/>
      <c r="S233" s="594"/>
      <c r="T233" s="544"/>
      <c r="U233" s="595"/>
      <c r="V233" s="595"/>
      <c r="W233" s="595"/>
      <c r="X233" s="595"/>
      <c r="Y233" s="595"/>
      <c r="Z233" s="545"/>
      <c r="AA233" s="98"/>
      <c r="AB233" s="106"/>
      <c r="AC233" s="98"/>
    </row>
    <row r="234" spans="1:28" s="122" customFormat="1" ht="11.25" customHeight="1">
      <c r="A234" s="456" t="s">
        <v>1403</v>
      </c>
      <c r="B234" s="596"/>
      <c r="C234" s="597"/>
      <c r="D234" s="596"/>
      <c r="E234" s="596"/>
      <c r="F234" s="596"/>
      <c r="G234" s="596"/>
      <c r="H234" s="596"/>
      <c r="I234" s="596"/>
      <c r="J234" s="596"/>
      <c r="K234" s="596"/>
      <c r="L234" s="596"/>
      <c r="M234" s="596"/>
      <c r="N234" s="597"/>
      <c r="O234" s="596"/>
      <c r="P234" s="596"/>
      <c r="Q234" s="596"/>
      <c r="R234" s="596"/>
      <c r="S234" s="596"/>
      <c r="T234" s="596"/>
      <c r="U234" s="596"/>
      <c r="V234" s="597"/>
      <c r="W234" s="597"/>
      <c r="X234" s="597"/>
      <c r="Y234" s="597"/>
      <c r="Z234" s="459" t="s">
        <v>1404</v>
      </c>
      <c r="AB234" s="104"/>
    </row>
    <row r="235" spans="1:28" s="88" customFormat="1" ht="12">
      <c r="A235" s="460"/>
      <c r="B235" s="18"/>
      <c r="C235" s="461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461"/>
      <c r="O235" s="18"/>
      <c r="P235" s="18"/>
      <c r="Q235" s="18"/>
      <c r="R235" s="18"/>
      <c r="S235" s="18"/>
      <c r="T235" s="18"/>
      <c r="U235" s="18"/>
      <c r="V235" s="461"/>
      <c r="W235" s="461"/>
      <c r="X235" s="461"/>
      <c r="Y235" s="461"/>
      <c r="Z235" s="7"/>
      <c r="AB235" s="106"/>
    </row>
    <row r="236" spans="1:35" s="92" customFormat="1" ht="18" customHeight="1">
      <c r="A236" s="720" t="s">
        <v>409</v>
      </c>
      <c r="B236" s="720"/>
      <c r="C236" s="720"/>
      <c r="D236" s="720"/>
      <c r="E236" s="720"/>
      <c r="F236" s="720"/>
      <c r="G236" s="720"/>
      <c r="H236" s="720"/>
      <c r="I236" s="720"/>
      <c r="J236" s="720"/>
      <c r="K236" s="720"/>
      <c r="L236" s="720"/>
      <c r="M236" s="720"/>
      <c r="N236" s="720" t="s">
        <v>410</v>
      </c>
      <c r="O236" s="720"/>
      <c r="P236" s="720"/>
      <c r="Q236" s="720"/>
      <c r="R236" s="720"/>
      <c r="S236" s="720"/>
      <c r="T236" s="720"/>
      <c r="U236" s="720"/>
      <c r="V236" s="720"/>
      <c r="W236" s="720"/>
      <c r="X236" s="720"/>
      <c r="Y236" s="720"/>
      <c r="Z236" s="720"/>
      <c r="AA236" s="91"/>
      <c r="AB236" s="106"/>
      <c r="AC236" s="90"/>
      <c r="AD236" s="91"/>
      <c r="AE236" s="91"/>
      <c r="AF236" s="91"/>
      <c r="AG236" s="91"/>
      <c r="AH236" s="91"/>
      <c r="AI236" s="89"/>
    </row>
    <row r="237" spans="1:35" s="96" customFormat="1" ht="12" customHeight="1">
      <c r="A237" s="29"/>
      <c r="B237" s="29"/>
      <c r="C237" s="462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462"/>
      <c r="O237" s="29"/>
      <c r="P237" s="29"/>
      <c r="Q237" s="29"/>
      <c r="R237" s="29"/>
      <c r="S237" s="29"/>
      <c r="T237" s="29"/>
      <c r="U237" s="29"/>
      <c r="V237" s="462"/>
      <c r="W237" s="462"/>
      <c r="X237" s="462"/>
      <c r="Y237" s="462"/>
      <c r="Z237" s="29"/>
      <c r="AA237" s="95"/>
      <c r="AB237" s="106"/>
      <c r="AC237" s="94"/>
      <c r="AD237" s="95"/>
      <c r="AE237" s="95"/>
      <c r="AF237" s="95"/>
      <c r="AG237" s="95"/>
      <c r="AH237" s="95"/>
      <c r="AI237" s="93"/>
    </row>
    <row r="238" spans="1:28" s="88" customFormat="1" ht="12" customHeight="1" thickBot="1">
      <c r="A238" s="12"/>
      <c r="B238" s="13"/>
      <c r="C238" s="46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463"/>
      <c r="O238" s="13"/>
      <c r="P238" s="13"/>
      <c r="Q238" s="13"/>
      <c r="R238" s="13"/>
      <c r="S238" s="13"/>
      <c r="T238" s="13"/>
      <c r="U238" s="13"/>
      <c r="V238" s="463"/>
      <c r="W238" s="463"/>
      <c r="X238" s="463"/>
      <c r="Y238" s="463"/>
      <c r="Z238" s="464"/>
      <c r="AB238" s="104"/>
    </row>
    <row r="239" spans="1:28" s="97" customFormat="1" ht="12" customHeight="1" thickTop="1">
      <c r="A239" s="554"/>
      <c r="B239" s="555"/>
      <c r="C239" s="556"/>
      <c r="D239" s="729" t="s">
        <v>1472</v>
      </c>
      <c r="E239" s="730"/>
      <c r="F239" s="730"/>
      <c r="G239" s="731"/>
      <c r="H239" s="729" t="s">
        <v>1473</v>
      </c>
      <c r="I239" s="730"/>
      <c r="J239" s="730"/>
      <c r="K239" s="731"/>
      <c r="L239" s="557" t="s">
        <v>1474</v>
      </c>
      <c r="M239" s="556" t="s">
        <v>1474</v>
      </c>
      <c r="N239" s="556" t="s">
        <v>1475</v>
      </c>
      <c r="O239" s="729" t="s">
        <v>1476</v>
      </c>
      <c r="P239" s="730"/>
      <c r="Q239" s="730"/>
      <c r="R239" s="731"/>
      <c r="S239" s="704" t="s">
        <v>1477</v>
      </c>
      <c r="T239" s="558" t="s">
        <v>1478</v>
      </c>
      <c r="U239" s="558" t="s">
        <v>1479</v>
      </c>
      <c r="V239" s="556" t="s">
        <v>1504</v>
      </c>
      <c r="W239" s="705" t="s">
        <v>1481</v>
      </c>
      <c r="X239" s="706"/>
      <c r="Y239" s="707"/>
      <c r="Z239" s="470"/>
      <c r="AB239" s="131"/>
    </row>
    <row r="240" spans="1:28" s="97" customFormat="1" ht="12" customHeight="1">
      <c r="A240" s="477" t="s">
        <v>1482</v>
      </c>
      <c r="B240" s="479" t="s">
        <v>1483</v>
      </c>
      <c r="C240" s="485" t="s">
        <v>1484</v>
      </c>
      <c r="D240" s="726" t="s">
        <v>2123</v>
      </c>
      <c r="E240" s="727"/>
      <c r="F240" s="727"/>
      <c r="G240" s="728"/>
      <c r="H240" s="726" t="s">
        <v>2123</v>
      </c>
      <c r="I240" s="727"/>
      <c r="J240" s="727"/>
      <c r="K240" s="728"/>
      <c r="L240" s="481" t="s">
        <v>1485</v>
      </c>
      <c r="M240" s="560" t="s">
        <v>1486</v>
      </c>
      <c r="N240" s="485" t="s">
        <v>1487</v>
      </c>
      <c r="O240" s="726"/>
      <c r="P240" s="727"/>
      <c r="Q240" s="727"/>
      <c r="R240" s="728"/>
      <c r="S240" s="702"/>
      <c r="T240" s="560" t="s">
        <v>1488</v>
      </c>
      <c r="U240" s="560" t="s">
        <v>1487</v>
      </c>
      <c r="V240" s="485" t="s">
        <v>1489</v>
      </c>
      <c r="W240" s="714"/>
      <c r="X240" s="715"/>
      <c r="Y240" s="716"/>
      <c r="Z240" s="477" t="s">
        <v>38</v>
      </c>
      <c r="AB240" s="131"/>
    </row>
    <row r="241" spans="1:28" s="97" customFormat="1" ht="15" customHeight="1">
      <c r="A241" s="477"/>
      <c r="B241" s="484" t="s">
        <v>1490</v>
      </c>
      <c r="C241" s="485"/>
      <c r="D241" s="726" t="s">
        <v>119</v>
      </c>
      <c r="E241" s="727"/>
      <c r="F241" s="727"/>
      <c r="G241" s="728"/>
      <c r="H241" s="726" t="s">
        <v>120</v>
      </c>
      <c r="I241" s="727"/>
      <c r="J241" s="727"/>
      <c r="K241" s="728"/>
      <c r="L241" s="481" t="s">
        <v>121</v>
      </c>
      <c r="M241" s="702" t="s">
        <v>400</v>
      </c>
      <c r="N241" s="561"/>
      <c r="O241" s="734" t="s">
        <v>122</v>
      </c>
      <c r="P241" s="735"/>
      <c r="Q241" s="735"/>
      <c r="R241" s="736"/>
      <c r="S241" s="702" t="s">
        <v>401</v>
      </c>
      <c r="T241" s="482"/>
      <c r="U241" s="560"/>
      <c r="V241" s="485" t="s">
        <v>1491</v>
      </c>
      <c r="W241" s="717"/>
      <c r="X241" s="718"/>
      <c r="Y241" s="719"/>
      <c r="Z241" s="477"/>
      <c r="AB241" s="131"/>
    </row>
    <row r="242" spans="1:28" s="97" customFormat="1" ht="12.75" customHeight="1">
      <c r="A242" s="477" t="s">
        <v>1492</v>
      </c>
      <c r="B242" s="484" t="s">
        <v>1471</v>
      </c>
      <c r="C242" s="485" t="s">
        <v>489</v>
      </c>
      <c r="D242" s="562"/>
      <c r="E242" s="732" t="s">
        <v>1493</v>
      </c>
      <c r="F242" s="732" t="s">
        <v>1494</v>
      </c>
      <c r="G242" s="722" t="s">
        <v>1495</v>
      </c>
      <c r="H242" s="479"/>
      <c r="I242" s="732" t="s">
        <v>1493</v>
      </c>
      <c r="J242" s="732" t="s">
        <v>1496</v>
      </c>
      <c r="K242" s="724" t="s">
        <v>1495</v>
      </c>
      <c r="L242" s="481"/>
      <c r="M242" s="733"/>
      <c r="N242" s="563"/>
      <c r="O242" s="724" t="s">
        <v>1497</v>
      </c>
      <c r="P242" s="724" t="s">
        <v>1498</v>
      </c>
      <c r="Q242" s="724" t="s">
        <v>1499</v>
      </c>
      <c r="R242" s="724" t="s">
        <v>1500</v>
      </c>
      <c r="S242" s="702"/>
      <c r="T242" s="482"/>
      <c r="U242" s="560"/>
      <c r="V242" s="564"/>
      <c r="W242" s="564" t="s">
        <v>1501</v>
      </c>
      <c r="X242" s="564" t="s">
        <v>1502</v>
      </c>
      <c r="Y242" s="485" t="s">
        <v>1503</v>
      </c>
      <c r="Z242" s="477" t="s">
        <v>490</v>
      </c>
      <c r="AB242" s="98"/>
    </row>
    <row r="243" spans="1:28" s="97" customFormat="1" ht="12.75" customHeight="1">
      <c r="A243" s="565"/>
      <c r="B243" s="445" t="s">
        <v>491</v>
      </c>
      <c r="C243" s="566"/>
      <c r="D243" s="567"/>
      <c r="E243" s="723"/>
      <c r="F243" s="723"/>
      <c r="G243" s="723"/>
      <c r="H243" s="445"/>
      <c r="I243" s="723"/>
      <c r="J243" s="703"/>
      <c r="K243" s="725"/>
      <c r="L243" s="569"/>
      <c r="M243" s="570"/>
      <c r="N243" s="571"/>
      <c r="O243" s="725"/>
      <c r="P243" s="725"/>
      <c r="Q243" s="725"/>
      <c r="R243" s="725"/>
      <c r="S243" s="703"/>
      <c r="T243" s="496"/>
      <c r="U243" s="568"/>
      <c r="V243" s="572"/>
      <c r="W243" s="572"/>
      <c r="X243" s="572"/>
      <c r="Y243" s="573"/>
      <c r="Z243" s="499"/>
      <c r="AB243" s="131"/>
    </row>
    <row r="244" spans="1:28" s="126" customFormat="1" ht="15.75" customHeight="1">
      <c r="A244" s="500"/>
      <c r="B244" s="1212" t="s">
        <v>1233</v>
      </c>
      <c r="C244" s="1213" t="s">
        <v>1232</v>
      </c>
      <c r="D244" s="1235">
        <v>130</v>
      </c>
      <c r="E244" s="1215">
        <v>0</v>
      </c>
      <c r="F244" s="1215">
        <v>0</v>
      </c>
      <c r="G244" s="1235">
        <v>130</v>
      </c>
      <c r="H244" s="1215">
        <v>130.3</v>
      </c>
      <c r="I244" s="1215"/>
      <c r="J244" s="1215"/>
      <c r="K244" s="1215">
        <v>130.3</v>
      </c>
      <c r="L244" s="1312">
        <v>96.2121212121212</v>
      </c>
      <c r="M244" s="1289">
        <v>11.58367</v>
      </c>
      <c r="N244" s="1214" t="s">
        <v>852</v>
      </c>
      <c r="O244" s="1214"/>
      <c r="P244" s="1214"/>
      <c r="Q244" s="1214"/>
      <c r="R244" s="1215"/>
      <c r="S244" s="1218" t="s">
        <v>2014</v>
      </c>
      <c r="T244" s="1235">
        <v>8271</v>
      </c>
      <c r="U244" s="1218" t="s">
        <v>934</v>
      </c>
      <c r="V244" s="1218" t="s">
        <v>657</v>
      </c>
      <c r="W244" s="1218" t="s">
        <v>794</v>
      </c>
      <c r="X244" s="1218" t="s">
        <v>680</v>
      </c>
      <c r="Y244" s="1219" t="s">
        <v>646</v>
      </c>
      <c r="Z244" s="525"/>
      <c r="AB244" s="106"/>
    </row>
    <row r="245" spans="1:28" s="126" customFormat="1" ht="19.5" customHeight="1">
      <c r="A245" s="531"/>
      <c r="B245" s="574" t="s">
        <v>1234</v>
      </c>
      <c r="C245" s="531" t="s">
        <v>1235</v>
      </c>
      <c r="D245" s="1186">
        <v>110</v>
      </c>
      <c r="E245" s="526">
        <v>0</v>
      </c>
      <c r="F245" s="1186">
        <v>0</v>
      </c>
      <c r="G245" s="1186">
        <v>110</v>
      </c>
      <c r="H245" s="526">
        <v>114.9</v>
      </c>
      <c r="I245" s="526"/>
      <c r="J245" s="526"/>
      <c r="K245" s="526">
        <v>114.9</v>
      </c>
      <c r="L245" s="1313">
        <v>96.76880222841226</v>
      </c>
      <c r="M245" s="621">
        <v>19.95813</v>
      </c>
      <c r="N245" s="527" t="s">
        <v>852</v>
      </c>
      <c r="O245" s="526"/>
      <c r="P245" s="526"/>
      <c r="Q245" s="526"/>
      <c r="R245" s="526"/>
      <c r="S245" s="1314" t="s">
        <v>2014</v>
      </c>
      <c r="T245" s="1186">
        <v>4179</v>
      </c>
      <c r="U245" s="500" t="s">
        <v>934</v>
      </c>
      <c r="V245" s="500" t="s">
        <v>657</v>
      </c>
      <c r="W245" s="500" t="s">
        <v>794</v>
      </c>
      <c r="X245" s="500" t="s">
        <v>680</v>
      </c>
      <c r="Y245" s="528" t="s">
        <v>646</v>
      </c>
      <c r="Z245" s="525"/>
      <c r="AB245" s="106"/>
    </row>
    <row r="246" spans="1:28" s="126" customFormat="1" ht="12.75" customHeight="1">
      <c r="A246" s="500"/>
      <c r="B246" s="574" t="s">
        <v>1236</v>
      </c>
      <c r="C246" s="531" t="s">
        <v>1237</v>
      </c>
      <c r="D246" s="1186">
        <v>80</v>
      </c>
      <c r="E246" s="526">
        <v>0</v>
      </c>
      <c r="F246" s="526">
        <v>0</v>
      </c>
      <c r="G246" s="1186">
        <v>80</v>
      </c>
      <c r="H246" s="526">
        <v>45.2</v>
      </c>
      <c r="I246" s="526"/>
      <c r="J246" s="526"/>
      <c r="K246" s="526">
        <v>45.2</v>
      </c>
      <c r="L246" s="1313">
        <v>93.39622641509433</v>
      </c>
      <c r="M246" s="621">
        <v>4.474800000000001</v>
      </c>
      <c r="N246" s="527" t="s">
        <v>660</v>
      </c>
      <c r="O246" s="526"/>
      <c r="P246" s="526"/>
      <c r="Q246" s="526"/>
      <c r="R246" s="526"/>
      <c r="S246" s="500" t="s">
        <v>2015</v>
      </c>
      <c r="T246" s="1186">
        <v>296.6</v>
      </c>
      <c r="U246" s="500" t="s">
        <v>934</v>
      </c>
      <c r="V246" s="500"/>
      <c r="W246" s="500" t="s">
        <v>794</v>
      </c>
      <c r="X246" s="500" t="s">
        <v>680</v>
      </c>
      <c r="Y246" s="528" t="s">
        <v>646</v>
      </c>
      <c r="Z246" s="525"/>
      <c r="AB246" s="101"/>
    </row>
    <row r="247" spans="1:28" s="126" customFormat="1" ht="12.75" customHeight="1">
      <c r="A247" s="500"/>
      <c r="B247" s="574" t="s">
        <v>1238</v>
      </c>
      <c r="C247" s="531" t="s">
        <v>1239</v>
      </c>
      <c r="D247" s="1186">
        <v>70</v>
      </c>
      <c r="E247" s="526">
        <v>0</v>
      </c>
      <c r="F247" s="526">
        <v>0</v>
      </c>
      <c r="G247" s="1186">
        <v>70</v>
      </c>
      <c r="H247" s="526">
        <v>46.6</v>
      </c>
      <c r="I247" s="526"/>
      <c r="J247" s="526"/>
      <c r="K247" s="526">
        <v>46.6</v>
      </c>
      <c r="L247" s="1313">
        <v>96.08313349320542</v>
      </c>
      <c r="M247" s="621">
        <v>5.6013199999999985</v>
      </c>
      <c r="N247" s="527" t="s">
        <v>668</v>
      </c>
      <c r="O247" s="526"/>
      <c r="P247" s="526"/>
      <c r="Q247" s="526"/>
      <c r="R247" s="526"/>
      <c r="S247" s="500" t="s">
        <v>2016</v>
      </c>
      <c r="T247" s="1186">
        <v>2009</v>
      </c>
      <c r="U247" s="500" t="s">
        <v>934</v>
      </c>
      <c r="V247" s="500" t="s">
        <v>657</v>
      </c>
      <c r="W247" s="500" t="s">
        <v>1305</v>
      </c>
      <c r="X247" s="500" t="s">
        <v>680</v>
      </c>
      <c r="Y247" s="528" t="s">
        <v>646</v>
      </c>
      <c r="Z247" s="525"/>
      <c r="AB247" s="106"/>
    </row>
    <row r="248" spans="1:28" s="126" customFormat="1" ht="12.75" customHeight="1">
      <c r="A248" s="500"/>
      <c r="B248" s="574" t="s">
        <v>1240</v>
      </c>
      <c r="C248" s="531" t="s">
        <v>1241</v>
      </c>
      <c r="D248" s="527">
        <v>50</v>
      </c>
      <c r="E248" s="526">
        <v>0</v>
      </c>
      <c r="F248" s="526">
        <v>0</v>
      </c>
      <c r="G248" s="527">
        <v>50</v>
      </c>
      <c r="H248" s="526">
        <v>32.3</v>
      </c>
      <c r="I248" s="526"/>
      <c r="J248" s="526"/>
      <c r="K248" s="526">
        <v>32.3</v>
      </c>
      <c r="L248" s="1313">
        <v>96.30026809651474</v>
      </c>
      <c r="M248" s="621">
        <v>5.80108</v>
      </c>
      <c r="N248" s="527" t="s">
        <v>668</v>
      </c>
      <c r="O248" s="526"/>
      <c r="P248" s="526"/>
      <c r="Q248" s="526"/>
      <c r="R248" s="526"/>
      <c r="S248" s="500" t="s">
        <v>2017</v>
      </c>
      <c r="T248" s="1186">
        <v>1173</v>
      </c>
      <c r="U248" s="500" t="s">
        <v>934</v>
      </c>
      <c r="V248" s="500" t="s">
        <v>657</v>
      </c>
      <c r="W248" s="500" t="s">
        <v>1128</v>
      </c>
      <c r="X248" s="500" t="s">
        <v>680</v>
      </c>
      <c r="Y248" s="528" t="s">
        <v>646</v>
      </c>
      <c r="Z248" s="525"/>
      <c r="AB248" s="106"/>
    </row>
    <row r="249" spans="1:28" s="126" customFormat="1" ht="12.75" customHeight="1">
      <c r="A249" s="500"/>
      <c r="B249" s="574" t="s">
        <v>1242</v>
      </c>
      <c r="C249" s="531" t="s">
        <v>1243</v>
      </c>
      <c r="D249" s="527">
        <v>40</v>
      </c>
      <c r="E249" s="526">
        <v>0</v>
      </c>
      <c r="F249" s="526">
        <v>0</v>
      </c>
      <c r="G249" s="527">
        <v>40</v>
      </c>
      <c r="H249" s="526">
        <v>17</v>
      </c>
      <c r="I249" s="526"/>
      <c r="J249" s="526"/>
      <c r="K249" s="526">
        <v>17</v>
      </c>
      <c r="L249" s="1313">
        <v>96.66329625884731</v>
      </c>
      <c r="M249" s="621">
        <v>1.6252</v>
      </c>
      <c r="N249" s="527" t="s">
        <v>668</v>
      </c>
      <c r="O249" s="526"/>
      <c r="P249" s="526"/>
      <c r="Q249" s="526"/>
      <c r="R249" s="526"/>
      <c r="S249" s="500" t="s">
        <v>2018</v>
      </c>
      <c r="T249" s="1186">
        <v>1173</v>
      </c>
      <c r="U249" s="500" t="s">
        <v>934</v>
      </c>
      <c r="V249" s="500" t="s">
        <v>657</v>
      </c>
      <c r="W249" s="500" t="s">
        <v>1306</v>
      </c>
      <c r="X249" s="500" t="s">
        <v>680</v>
      </c>
      <c r="Y249" s="528" t="s">
        <v>646</v>
      </c>
      <c r="Z249" s="525"/>
      <c r="AB249" s="106"/>
    </row>
    <row r="250" spans="1:28" s="126" customFormat="1" ht="12.75" customHeight="1">
      <c r="A250" s="500"/>
      <c r="B250" s="574" t="s">
        <v>1244</v>
      </c>
      <c r="C250" s="531" t="s">
        <v>1245</v>
      </c>
      <c r="D250" s="527">
        <v>40</v>
      </c>
      <c r="E250" s="526">
        <v>0</v>
      </c>
      <c r="F250" s="526">
        <v>0</v>
      </c>
      <c r="G250" s="527">
        <v>40</v>
      </c>
      <c r="H250" s="526">
        <v>12.8</v>
      </c>
      <c r="I250" s="526"/>
      <c r="J250" s="526"/>
      <c r="K250" s="526">
        <v>12.8</v>
      </c>
      <c r="L250" s="633">
        <v>96.95792880258901</v>
      </c>
      <c r="M250" s="621">
        <v>1.9174400000000003</v>
      </c>
      <c r="N250" s="527" t="s">
        <v>852</v>
      </c>
      <c r="O250" s="526"/>
      <c r="P250" s="526"/>
      <c r="Q250" s="526"/>
      <c r="R250" s="526"/>
      <c r="S250" s="500" t="s">
        <v>2019</v>
      </c>
      <c r="T250" s="1186">
        <v>0</v>
      </c>
      <c r="U250" s="500" t="s">
        <v>934</v>
      </c>
      <c r="V250" s="500" t="s">
        <v>657</v>
      </c>
      <c r="W250" s="500" t="s">
        <v>1222</v>
      </c>
      <c r="X250" s="500" t="s">
        <v>680</v>
      </c>
      <c r="Y250" s="528" t="s">
        <v>646</v>
      </c>
      <c r="Z250" s="525"/>
      <c r="AB250" s="101"/>
    </row>
    <row r="251" spans="1:28" s="126" customFormat="1" ht="12.75" customHeight="1">
      <c r="A251" s="500"/>
      <c r="B251" s="574" t="s">
        <v>1246</v>
      </c>
      <c r="C251" s="531" t="s">
        <v>1247</v>
      </c>
      <c r="D251" s="527">
        <v>34</v>
      </c>
      <c r="E251" s="526">
        <v>0</v>
      </c>
      <c r="F251" s="526">
        <v>34</v>
      </c>
      <c r="G251" s="527">
        <v>0</v>
      </c>
      <c r="H251" s="526">
        <v>34</v>
      </c>
      <c r="I251" s="526"/>
      <c r="J251" s="526">
        <v>34</v>
      </c>
      <c r="K251" s="526"/>
      <c r="L251" s="633">
        <v>88.46153846153847</v>
      </c>
      <c r="M251" s="621">
        <v>1.7986000000000002</v>
      </c>
      <c r="N251" s="527" t="s">
        <v>795</v>
      </c>
      <c r="O251" s="526"/>
      <c r="P251" s="526"/>
      <c r="Q251" s="526"/>
      <c r="R251" s="526"/>
      <c r="S251" s="500" t="s">
        <v>2020</v>
      </c>
      <c r="T251" s="527">
        <v>100</v>
      </c>
      <c r="U251" s="500" t="s">
        <v>934</v>
      </c>
      <c r="V251" s="500"/>
      <c r="W251" s="500" t="s">
        <v>1307</v>
      </c>
      <c r="X251" s="500" t="s">
        <v>680</v>
      </c>
      <c r="Y251" s="528" t="s">
        <v>646</v>
      </c>
      <c r="Z251" s="525"/>
      <c r="AB251" s="106"/>
    </row>
    <row r="252" spans="1:28" s="126" customFormat="1" ht="12.75" customHeight="1">
      <c r="A252" s="500"/>
      <c r="B252" s="574" t="s">
        <v>1248</v>
      </c>
      <c r="C252" s="531" t="s">
        <v>1249</v>
      </c>
      <c r="D252" s="527">
        <v>30</v>
      </c>
      <c r="E252" s="526">
        <v>0</v>
      </c>
      <c r="F252" s="526">
        <v>0</v>
      </c>
      <c r="G252" s="527">
        <v>30</v>
      </c>
      <c r="H252" s="526">
        <v>18.2</v>
      </c>
      <c r="I252" s="526"/>
      <c r="J252" s="526"/>
      <c r="K252" s="526">
        <v>18.2</v>
      </c>
      <c r="L252" s="633">
        <v>97.65074393108848</v>
      </c>
      <c r="M252" s="621">
        <v>2.26954</v>
      </c>
      <c r="N252" s="527" t="s">
        <v>852</v>
      </c>
      <c r="O252" s="526"/>
      <c r="P252" s="526"/>
      <c r="Q252" s="526"/>
      <c r="R252" s="526"/>
      <c r="S252" s="1221" t="s">
        <v>2021</v>
      </c>
      <c r="T252" s="1186">
        <v>412</v>
      </c>
      <c r="U252" s="500" t="s">
        <v>934</v>
      </c>
      <c r="V252" s="500" t="s">
        <v>657</v>
      </c>
      <c r="W252" s="500" t="s">
        <v>1128</v>
      </c>
      <c r="X252" s="500" t="s">
        <v>680</v>
      </c>
      <c r="Y252" s="528" t="s">
        <v>646</v>
      </c>
      <c r="Z252" s="525"/>
      <c r="AB252" s="106"/>
    </row>
    <row r="253" spans="1:28" s="126" customFormat="1" ht="12.75" customHeight="1">
      <c r="A253" s="500"/>
      <c r="B253" s="574" t="s">
        <v>1250</v>
      </c>
      <c r="C253" s="531" t="s">
        <v>1251</v>
      </c>
      <c r="D253" s="527">
        <v>30</v>
      </c>
      <c r="E253" s="526">
        <v>0</v>
      </c>
      <c r="F253" s="526">
        <v>0</v>
      </c>
      <c r="G253" s="527">
        <v>30</v>
      </c>
      <c r="H253" s="526">
        <v>25.6</v>
      </c>
      <c r="I253" s="526"/>
      <c r="J253" s="526"/>
      <c r="K253" s="526">
        <v>25.6</v>
      </c>
      <c r="L253" s="633">
        <v>94.91307147456536</v>
      </c>
      <c r="M253" s="621">
        <v>3.7734400000000003</v>
      </c>
      <c r="N253" s="527" t="s">
        <v>1308</v>
      </c>
      <c r="O253" s="526"/>
      <c r="P253" s="526"/>
      <c r="Q253" s="526"/>
      <c r="R253" s="526"/>
      <c r="S253" s="500" t="s">
        <v>2022</v>
      </c>
      <c r="T253" s="1186">
        <v>667</v>
      </c>
      <c r="U253" s="500" t="s">
        <v>934</v>
      </c>
      <c r="V253" s="500" t="s">
        <v>657</v>
      </c>
      <c r="W253" s="500" t="s">
        <v>794</v>
      </c>
      <c r="X253" s="500" t="s">
        <v>680</v>
      </c>
      <c r="Y253" s="528" t="s">
        <v>646</v>
      </c>
      <c r="Z253" s="525"/>
      <c r="AB253" s="106"/>
    </row>
    <row r="254" spans="1:28" s="126" customFormat="1" ht="12.75" customHeight="1">
      <c r="A254" s="500"/>
      <c r="B254" s="574" t="s">
        <v>1252</v>
      </c>
      <c r="C254" s="531" t="s">
        <v>1253</v>
      </c>
      <c r="D254" s="527">
        <v>16</v>
      </c>
      <c r="E254" s="526">
        <v>0</v>
      </c>
      <c r="F254" s="526">
        <v>16</v>
      </c>
      <c r="G254" s="527">
        <v>0</v>
      </c>
      <c r="H254" s="526">
        <v>16</v>
      </c>
      <c r="I254" s="526"/>
      <c r="J254" s="526">
        <v>16</v>
      </c>
      <c r="K254" s="526"/>
      <c r="L254" s="633">
        <v>88.70431893687709</v>
      </c>
      <c r="M254" s="621">
        <v>0.8544000000000003</v>
      </c>
      <c r="N254" s="527" t="s">
        <v>795</v>
      </c>
      <c r="O254" s="526"/>
      <c r="P254" s="526"/>
      <c r="Q254" s="526"/>
      <c r="R254" s="526"/>
      <c r="S254" s="500" t="s">
        <v>2023</v>
      </c>
      <c r="T254" s="1186">
        <v>97</v>
      </c>
      <c r="U254" s="500" t="s">
        <v>934</v>
      </c>
      <c r="V254" s="500"/>
      <c r="W254" s="500" t="s">
        <v>1309</v>
      </c>
      <c r="X254" s="500" t="s">
        <v>680</v>
      </c>
      <c r="Y254" s="528" t="s">
        <v>646</v>
      </c>
      <c r="Z254" s="525"/>
      <c r="AB254" s="101"/>
    </row>
    <row r="255" spans="1:28" s="126" customFormat="1" ht="12.75" customHeight="1">
      <c r="A255" s="500"/>
      <c r="B255" s="574" t="s">
        <v>1254</v>
      </c>
      <c r="C255" s="531" t="s">
        <v>1255</v>
      </c>
      <c r="D255" s="527">
        <v>14</v>
      </c>
      <c r="E255" s="526">
        <v>0</v>
      </c>
      <c r="F255" s="526">
        <v>14</v>
      </c>
      <c r="G255" s="527">
        <v>0</v>
      </c>
      <c r="H255" s="526">
        <v>14</v>
      </c>
      <c r="I255" s="526"/>
      <c r="J255" s="526">
        <v>14</v>
      </c>
      <c r="K255" s="526"/>
      <c r="L255" s="633">
        <v>95.07936507936508</v>
      </c>
      <c r="M255" s="621">
        <v>0.8386</v>
      </c>
      <c r="N255" s="527" t="s">
        <v>795</v>
      </c>
      <c r="O255" s="526"/>
      <c r="P255" s="526"/>
      <c r="Q255" s="526"/>
      <c r="R255" s="526"/>
      <c r="S255" s="500" t="s">
        <v>2024</v>
      </c>
      <c r="T255" s="526">
        <v>141</v>
      </c>
      <c r="U255" s="500" t="s">
        <v>934</v>
      </c>
      <c r="V255" s="500"/>
      <c r="W255" s="500" t="s">
        <v>1302</v>
      </c>
      <c r="X255" s="500" t="s">
        <v>680</v>
      </c>
      <c r="Y255" s="528" t="s">
        <v>646</v>
      </c>
      <c r="Z255" s="525"/>
      <c r="AB255" s="106"/>
    </row>
    <row r="256" spans="1:28" s="126" customFormat="1" ht="12.75" customHeight="1">
      <c r="A256" s="500"/>
      <c r="B256" s="574" t="s">
        <v>1256</v>
      </c>
      <c r="C256" s="531" t="s">
        <v>1257</v>
      </c>
      <c r="D256" s="527">
        <v>13</v>
      </c>
      <c r="E256" s="526">
        <v>0</v>
      </c>
      <c r="F256" s="527">
        <v>13</v>
      </c>
      <c r="G256" s="526">
        <v>0</v>
      </c>
      <c r="H256" s="526">
        <v>13</v>
      </c>
      <c r="I256" s="526"/>
      <c r="J256" s="526">
        <v>13</v>
      </c>
      <c r="K256" s="526"/>
      <c r="L256" s="633">
        <v>96.42032332563511</v>
      </c>
      <c r="M256" s="621">
        <v>1.0855000000000001</v>
      </c>
      <c r="N256" s="527" t="s">
        <v>795</v>
      </c>
      <c r="O256" s="526"/>
      <c r="P256" s="526"/>
      <c r="Q256" s="526"/>
      <c r="R256" s="526"/>
      <c r="S256" s="500" t="s">
        <v>2025</v>
      </c>
      <c r="T256" s="527">
        <v>140</v>
      </c>
      <c r="U256" s="500" t="s">
        <v>934</v>
      </c>
      <c r="V256" s="500"/>
      <c r="W256" s="500" t="s">
        <v>1302</v>
      </c>
      <c r="X256" s="500" t="s">
        <v>680</v>
      </c>
      <c r="Y256" s="528" t="s">
        <v>646</v>
      </c>
      <c r="Z256" s="525"/>
      <c r="AB256" s="106"/>
    </row>
    <row r="257" spans="1:28" s="126" customFormat="1" ht="12.75" customHeight="1">
      <c r="A257" s="500"/>
      <c r="B257" s="574" t="s">
        <v>2005</v>
      </c>
      <c r="C257" s="531" t="s">
        <v>2006</v>
      </c>
      <c r="D257" s="527">
        <v>22000</v>
      </c>
      <c r="E257" s="526"/>
      <c r="F257" s="526"/>
      <c r="G257" s="527">
        <v>22000</v>
      </c>
      <c r="H257" s="526">
        <v>4529</v>
      </c>
      <c r="I257" s="526"/>
      <c r="J257" s="526"/>
      <c r="K257" s="526">
        <v>4529</v>
      </c>
      <c r="L257" s="633">
        <v>99.24988279418659</v>
      </c>
      <c r="M257" s="621">
        <v>1093.6422</v>
      </c>
      <c r="N257" s="527" t="s">
        <v>2026</v>
      </c>
      <c r="O257" s="526"/>
      <c r="P257" s="526"/>
      <c r="Q257" s="526"/>
      <c r="R257" s="526"/>
      <c r="S257" s="1221" t="s">
        <v>2027</v>
      </c>
      <c r="T257" s="527">
        <v>79114</v>
      </c>
      <c r="U257" s="500" t="s">
        <v>287</v>
      </c>
      <c r="V257" s="500"/>
      <c r="W257" s="500" t="s">
        <v>2028</v>
      </c>
      <c r="X257" s="500" t="s">
        <v>680</v>
      </c>
      <c r="Y257" s="528" t="s">
        <v>646</v>
      </c>
      <c r="Z257" s="525"/>
      <c r="AB257" s="106"/>
    </row>
    <row r="258" spans="1:28" s="126" customFormat="1" ht="12.75" customHeight="1">
      <c r="A258" s="1245" t="s">
        <v>1258</v>
      </c>
      <c r="B258" s="1239" t="s">
        <v>207</v>
      </c>
      <c r="C258" s="1240" t="s">
        <v>1259</v>
      </c>
      <c r="D258" s="1244">
        <v>9000</v>
      </c>
      <c r="E258" s="1242"/>
      <c r="F258" s="1242"/>
      <c r="G258" s="1244">
        <v>9000</v>
      </c>
      <c r="H258" s="1242">
        <v>8841.3</v>
      </c>
      <c r="I258" s="1242"/>
      <c r="J258" s="1242"/>
      <c r="K258" s="1242">
        <v>8841.3</v>
      </c>
      <c r="L258" s="1306">
        <v>98.20717131474103</v>
      </c>
      <c r="M258" s="1307">
        <v>952.969</v>
      </c>
      <c r="N258" s="1244" t="s">
        <v>1791</v>
      </c>
      <c r="O258" s="1242"/>
      <c r="P258" s="1242"/>
      <c r="Q258" s="1242"/>
      <c r="R258" s="1242"/>
      <c r="S258" s="1315" t="s">
        <v>2029</v>
      </c>
      <c r="T258" s="1244">
        <v>23000</v>
      </c>
      <c r="U258" s="1245" t="s">
        <v>287</v>
      </c>
      <c r="V258" s="1245" t="s">
        <v>657</v>
      </c>
      <c r="W258" s="1245" t="s">
        <v>1310</v>
      </c>
      <c r="X258" s="1245"/>
      <c r="Y258" s="1246" t="s">
        <v>801</v>
      </c>
      <c r="Z258" s="1238" t="s">
        <v>14</v>
      </c>
      <c r="AB258" s="101"/>
    </row>
    <row r="259" spans="1:28" s="126" customFormat="1" ht="12.75" customHeight="1">
      <c r="A259" s="500" t="s">
        <v>560</v>
      </c>
      <c r="B259" s="574" t="s">
        <v>208</v>
      </c>
      <c r="C259" s="531" t="s">
        <v>1260</v>
      </c>
      <c r="D259" s="527">
        <v>1600</v>
      </c>
      <c r="E259" s="526"/>
      <c r="F259" s="527"/>
      <c r="G259" s="526">
        <v>1600</v>
      </c>
      <c r="H259" s="526">
        <v>734.1</v>
      </c>
      <c r="I259" s="526"/>
      <c r="J259" s="526"/>
      <c r="K259" s="526">
        <v>734.1</v>
      </c>
      <c r="L259" s="633">
        <v>98.2010582010582</v>
      </c>
      <c r="M259" s="621">
        <v>75.2608</v>
      </c>
      <c r="N259" s="527" t="s">
        <v>2030</v>
      </c>
      <c r="O259" s="526"/>
      <c r="P259" s="526"/>
      <c r="Q259" s="526"/>
      <c r="R259" s="526"/>
      <c r="S259" s="500" t="s">
        <v>2031</v>
      </c>
      <c r="T259" s="527">
        <v>11049</v>
      </c>
      <c r="U259" s="500" t="s">
        <v>287</v>
      </c>
      <c r="V259" s="500" t="s">
        <v>657</v>
      </c>
      <c r="W259" s="500" t="s">
        <v>2032</v>
      </c>
      <c r="X259" s="500"/>
      <c r="Y259" s="528" t="s">
        <v>801</v>
      </c>
      <c r="Z259" s="525"/>
      <c r="AB259" s="106"/>
    </row>
    <row r="260" spans="1:28" s="126" customFormat="1" ht="12.75" customHeight="1">
      <c r="A260" s="500" t="s">
        <v>1261</v>
      </c>
      <c r="B260" s="574" t="s">
        <v>1262</v>
      </c>
      <c r="C260" s="531" t="s">
        <v>1263</v>
      </c>
      <c r="D260" s="527">
        <v>2000</v>
      </c>
      <c r="E260" s="526"/>
      <c r="F260" s="527"/>
      <c r="G260" s="526">
        <v>2000</v>
      </c>
      <c r="H260" s="526">
        <v>422.9</v>
      </c>
      <c r="I260" s="526"/>
      <c r="J260" s="526"/>
      <c r="K260" s="526">
        <v>422.9</v>
      </c>
      <c r="L260" s="633">
        <v>98.3543078412391</v>
      </c>
      <c r="M260" s="621">
        <v>43.80992</v>
      </c>
      <c r="N260" s="527" t="s">
        <v>2033</v>
      </c>
      <c r="O260" s="526"/>
      <c r="P260" s="526"/>
      <c r="Q260" s="526"/>
      <c r="R260" s="526"/>
      <c r="S260" s="500" t="s">
        <v>2034</v>
      </c>
      <c r="T260" s="527">
        <v>14132</v>
      </c>
      <c r="U260" s="500" t="s">
        <v>287</v>
      </c>
      <c r="V260" s="500" t="s">
        <v>657</v>
      </c>
      <c r="W260" s="500" t="s">
        <v>655</v>
      </c>
      <c r="X260" s="500"/>
      <c r="Y260" s="528" t="s">
        <v>801</v>
      </c>
      <c r="Z260" s="525"/>
      <c r="AB260" s="106"/>
    </row>
    <row r="261" spans="1:28" s="126" customFormat="1" ht="12.75" customHeight="1">
      <c r="A261" s="500"/>
      <c r="B261" s="574" t="s">
        <v>1264</v>
      </c>
      <c r="C261" s="531" t="s">
        <v>1260</v>
      </c>
      <c r="D261" s="527">
        <v>1700</v>
      </c>
      <c r="E261" s="526"/>
      <c r="F261" s="527"/>
      <c r="G261" s="526">
        <v>1700</v>
      </c>
      <c r="H261" s="526">
        <v>723.4</v>
      </c>
      <c r="I261" s="526"/>
      <c r="J261" s="526"/>
      <c r="K261" s="526">
        <v>723.4</v>
      </c>
      <c r="L261" s="633">
        <v>98.32677165354332</v>
      </c>
      <c r="M261" s="621">
        <v>77.0229</v>
      </c>
      <c r="N261" s="527" t="s">
        <v>2033</v>
      </c>
      <c r="O261" s="526"/>
      <c r="P261" s="526"/>
      <c r="Q261" s="526"/>
      <c r="R261" s="526"/>
      <c r="S261" s="500" t="s">
        <v>2035</v>
      </c>
      <c r="T261" s="527">
        <v>10881.4</v>
      </c>
      <c r="U261" s="500" t="s">
        <v>287</v>
      </c>
      <c r="V261" s="500" t="s">
        <v>657</v>
      </c>
      <c r="W261" s="500" t="s">
        <v>655</v>
      </c>
      <c r="X261" s="500"/>
      <c r="Y261" s="528" t="s">
        <v>801</v>
      </c>
      <c r="Z261" s="525"/>
      <c r="AB261" s="106"/>
    </row>
    <row r="262" spans="1:28" s="126" customFormat="1" ht="12.75" customHeight="1">
      <c r="A262" s="500"/>
      <c r="B262" s="574" t="s">
        <v>1265</v>
      </c>
      <c r="C262" s="531" t="s">
        <v>1266</v>
      </c>
      <c r="D262" s="1186">
        <v>900</v>
      </c>
      <c r="E262" s="526"/>
      <c r="F262" s="526"/>
      <c r="G262" s="1186">
        <v>900</v>
      </c>
      <c r="H262" s="526">
        <v>166.7</v>
      </c>
      <c r="I262" s="526"/>
      <c r="J262" s="526"/>
      <c r="K262" s="526">
        <v>166.7</v>
      </c>
      <c r="L262" s="633">
        <v>98.34469328140214</v>
      </c>
      <c r="M262" s="621">
        <v>17.664900000000003</v>
      </c>
      <c r="N262" s="527" t="s">
        <v>2033</v>
      </c>
      <c r="O262" s="526"/>
      <c r="P262" s="526"/>
      <c r="Q262" s="526"/>
      <c r="R262" s="526"/>
      <c r="S262" s="500" t="s">
        <v>2036</v>
      </c>
      <c r="T262" s="1186">
        <v>10802</v>
      </c>
      <c r="U262" s="500" t="s">
        <v>287</v>
      </c>
      <c r="V262" s="500" t="s">
        <v>657</v>
      </c>
      <c r="W262" s="500" t="s">
        <v>655</v>
      </c>
      <c r="X262" s="500"/>
      <c r="Y262" s="528" t="s">
        <v>801</v>
      </c>
      <c r="Z262" s="525"/>
      <c r="AB262" s="101"/>
    </row>
    <row r="263" spans="1:28" s="126" customFormat="1" ht="12.75" customHeight="1">
      <c r="A263" s="531"/>
      <c r="B263" s="574" t="s">
        <v>1267</v>
      </c>
      <c r="C263" s="531" t="s">
        <v>1268</v>
      </c>
      <c r="D263" s="1186">
        <v>700</v>
      </c>
      <c r="E263" s="526"/>
      <c r="F263" s="526"/>
      <c r="G263" s="1186">
        <v>700</v>
      </c>
      <c r="H263" s="526">
        <v>253.1</v>
      </c>
      <c r="I263" s="526"/>
      <c r="J263" s="526"/>
      <c r="K263" s="526">
        <v>253.1</v>
      </c>
      <c r="L263" s="633">
        <v>98.39773798303487</v>
      </c>
      <c r="M263" s="621">
        <v>27.331920000000004</v>
      </c>
      <c r="N263" s="527" t="s">
        <v>2037</v>
      </c>
      <c r="O263" s="526"/>
      <c r="P263" s="526"/>
      <c r="Q263" s="526"/>
      <c r="R263" s="526"/>
      <c r="S263" s="500" t="s">
        <v>2038</v>
      </c>
      <c r="T263" s="1186">
        <v>7811</v>
      </c>
      <c r="U263" s="500" t="s">
        <v>287</v>
      </c>
      <c r="V263" s="500" t="s">
        <v>657</v>
      </c>
      <c r="W263" s="500" t="s">
        <v>655</v>
      </c>
      <c r="X263" s="500"/>
      <c r="Y263" s="528" t="s">
        <v>801</v>
      </c>
      <c r="Z263" s="525"/>
      <c r="AB263" s="106"/>
    </row>
    <row r="264" spans="1:28" s="126" customFormat="1" ht="12.75" customHeight="1">
      <c r="A264" s="531"/>
      <c r="B264" s="574" t="s">
        <v>1269</v>
      </c>
      <c r="C264" s="531" t="s">
        <v>1270</v>
      </c>
      <c r="D264" s="1186">
        <v>580</v>
      </c>
      <c r="E264" s="526"/>
      <c r="F264" s="526"/>
      <c r="G264" s="1186">
        <v>580</v>
      </c>
      <c r="H264" s="526">
        <v>251.9</v>
      </c>
      <c r="I264" s="526"/>
      <c r="J264" s="526"/>
      <c r="K264" s="526">
        <v>251.9</v>
      </c>
      <c r="L264" s="633">
        <v>98.29383886255924</v>
      </c>
      <c r="M264" s="621">
        <v>26.45387</v>
      </c>
      <c r="N264" s="527" t="s">
        <v>2039</v>
      </c>
      <c r="O264" s="526"/>
      <c r="P264" s="526"/>
      <c r="Q264" s="526"/>
      <c r="R264" s="526"/>
      <c r="S264" s="500" t="s">
        <v>2040</v>
      </c>
      <c r="T264" s="1186">
        <v>8798</v>
      </c>
      <c r="U264" s="500" t="s">
        <v>287</v>
      </c>
      <c r="V264" s="500" t="s">
        <v>657</v>
      </c>
      <c r="W264" s="500" t="s">
        <v>1311</v>
      </c>
      <c r="X264" s="500"/>
      <c r="Y264" s="528" t="s">
        <v>801</v>
      </c>
      <c r="Z264" s="525"/>
      <c r="AB264" s="106"/>
    </row>
    <row r="265" spans="1:28" s="126" customFormat="1" ht="12.75" customHeight="1">
      <c r="A265" s="531"/>
      <c r="B265" s="574" t="s">
        <v>1271</v>
      </c>
      <c r="C265" s="531" t="s">
        <v>1272</v>
      </c>
      <c r="D265" s="1186">
        <v>500</v>
      </c>
      <c r="E265" s="526"/>
      <c r="F265" s="526"/>
      <c r="G265" s="1186">
        <v>500</v>
      </c>
      <c r="H265" s="526">
        <v>193.1</v>
      </c>
      <c r="I265" s="526"/>
      <c r="J265" s="526"/>
      <c r="K265" s="526">
        <v>193.1</v>
      </c>
      <c r="L265" s="633">
        <v>98.33496571988248</v>
      </c>
      <c r="M265" s="621">
        <v>20.782799999999998</v>
      </c>
      <c r="N265" s="527" t="s">
        <v>2033</v>
      </c>
      <c r="O265" s="526"/>
      <c r="P265" s="526"/>
      <c r="Q265" s="526"/>
      <c r="R265" s="526"/>
      <c r="S265" s="500" t="s">
        <v>2041</v>
      </c>
      <c r="T265" s="1186">
        <v>9841</v>
      </c>
      <c r="U265" s="500" t="s">
        <v>287</v>
      </c>
      <c r="V265" s="500" t="s">
        <v>657</v>
      </c>
      <c r="W265" s="500" t="s">
        <v>655</v>
      </c>
      <c r="X265" s="500"/>
      <c r="Y265" s="528" t="s">
        <v>801</v>
      </c>
      <c r="Z265" s="525"/>
      <c r="AB265" s="106"/>
    </row>
    <row r="266" spans="1:28" s="126" customFormat="1" ht="12.75" customHeight="1">
      <c r="A266" s="531"/>
      <c r="B266" s="574" t="s">
        <v>1273</v>
      </c>
      <c r="C266" s="531" t="s">
        <v>1274</v>
      </c>
      <c r="D266" s="1186">
        <v>500</v>
      </c>
      <c r="E266" s="526"/>
      <c r="F266" s="526"/>
      <c r="G266" s="1186">
        <v>500</v>
      </c>
      <c r="H266" s="526">
        <v>96.5</v>
      </c>
      <c r="I266" s="526"/>
      <c r="J266" s="526"/>
      <c r="K266" s="526">
        <v>96.5</v>
      </c>
      <c r="L266" s="633">
        <v>98.31181727904666</v>
      </c>
      <c r="M266" s="621">
        <v>9.899999999999999</v>
      </c>
      <c r="N266" s="527" t="s">
        <v>2033</v>
      </c>
      <c r="O266" s="526"/>
      <c r="P266" s="526"/>
      <c r="Q266" s="526"/>
      <c r="R266" s="526"/>
      <c r="S266" s="500" t="s">
        <v>2042</v>
      </c>
      <c r="T266" s="1186">
        <v>11144</v>
      </c>
      <c r="U266" s="500" t="s">
        <v>287</v>
      </c>
      <c r="V266" s="500" t="s">
        <v>657</v>
      </c>
      <c r="W266" s="500" t="s">
        <v>655</v>
      </c>
      <c r="X266" s="500"/>
      <c r="Y266" s="528" t="s">
        <v>801</v>
      </c>
      <c r="Z266" s="525"/>
      <c r="AB266" s="106"/>
    </row>
    <row r="267" spans="1:28" s="126" customFormat="1" ht="12.75" customHeight="1">
      <c r="A267" s="531"/>
      <c r="B267" s="574" t="s">
        <v>1275</v>
      </c>
      <c r="C267" s="531" t="s">
        <v>1276</v>
      </c>
      <c r="D267" s="1186">
        <v>300</v>
      </c>
      <c r="E267" s="526"/>
      <c r="F267" s="526"/>
      <c r="G267" s="1186">
        <v>300</v>
      </c>
      <c r="H267" s="526">
        <v>200</v>
      </c>
      <c r="I267" s="526"/>
      <c r="J267" s="526"/>
      <c r="K267" s="526">
        <v>200</v>
      </c>
      <c r="L267" s="633">
        <v>97.20543806646526</v>
      </c>
      <c r="M267" s="621">
        <v>25.740000000000002</v>
      </c>
      <c r="N267" s="527" t="s">
        <v>585</v>
      </c>
      <c r="O267" s="526"/>
      <c r="P267" s="526"/>
      <c r="Q267" s="526"/>
      <c r="R267" s="526"/>
      <c r="S267" s="500" t="s">
        <v>2043</v>
      </c>
      <c r="T267" s="1186">
        <v>8723</v>
      </c>
      <c r="U267" s="500" t="s">
        <v>287</v>
      </c>
      <c r="V267" s="500" t="s">
        <v>850</v>
      </c>
      <c r="W267" s="500" t="s">
        <v>655</v>
      </c>
      <c r="X267" s="500"/>
      <c r="Y267" s="528" t="s">
        <v>801</v>
      </c>
      <c r="Z267" s="525"/>
      <c r="AB267" s="106"/>
    </row>
    <row r="268" spans="1:28" s="126" customFormat="1" ht="12.75" customHeight="1">
      <c r="A268" s="531"/>
      <c r="B268" s="574" t="s">
        <v>2007</v>
      </c>
      <c r="C268" s="531" t="s">
        <v>2008</v>
      </c>
      <c r="D268" s="1186">
        <v>160</v>
      </c>
      <c r="E268" s="526"/>
      <c r="F268" s="526"/>
      <c r="G268" s="1186">
        <v>160</v>
      </c>
      <c r="H268" s="526">
        <v>123</v>
      </c>
      <c r="I268" s="526"/>
      <c r="J268" s="526"/>
      <c r="K268" s="526">
        <v>123</v>
      </c>
      <c r="L268" s="633">
        <v>96.46719538572458</v>
      </c>
      <c r="M268" s="621">
        <v>16.4574</v>
      </c>
      <c r="N268" s="527" t="s">
        <v>648</v>
      </c>
      <c r="O268" s="526"/>
      <c r="P268" s="526"/>
      <c r="Q268" s="526"/>
      <c r="R268" s="526"/>
      <c r="S268" s="500" t="s">
        <v>2044</v>
      </c>
      <c r="T268" s="1186">
        <v>5387.57</v>
      </c>
      <c r="U268" s="500" t="s">
        <v>287</v>
      </c>
      <c r="V268" s="500" t="s">
        <v>850</v>
      </c>
      <c r="W268" s="500" t="s">
        <v>655</v>
      </c>
      <c r="X268" s="500"/>
      <c r="Y268" s="528" t="s">
        <v>801</v>
      </c>
      <c r="Z268" s="525"/>
      <c r="AB268" s="106"/>
    </row>
    <row r="269" spans="1:28" s="126" customFormat="1" ht="12.75" customHeight="1">
      <c r="A269" s="531"/>
      <c r="B269" s="574" t="s">
        <v>1278</v>
      </c>
      <c r="C269" s="531" t="s">
        <v>1260</v>
      </c>
      <c r="D269" s="1186">
        <v>120</v>
      </c>
      <c r="E269" s="526"/>
      <c r="F269" s="526"/>
      <c r="G269" s="1186">
        <v>120</v>
      </c>
      <c r="H269" s="526">
        <v>31</v>
      </c>
      <c r="I269" s="526"/>
      <c r="J269" s="526"/>
      <c r="K269" s="526">
        <v>31</v>
      </c>
      <c r="L269" s="633">
        <v>96.63351185921958</v>
      </c>
      <c r="M269" s="621">
        <v>3.9152999999999993</v>
      </c>
      <c r="N269" s="527" t="s">
        <v>585</v>
      </c>
      <c r="O269" s="526"/>
      <c r="P269" s="526"/>
      <c r="Q269" s="526"/>
      <c r="R269" s="526"/>
      <c r="S269" s="500" t="s">
        <v>2045</v>
      </c>
      <c r="T269" s="1186">
        <v>540</v>
      </c>
      <c r="U269" s="500" t="s">
        <v>287</v>
      </c>
      <c r="V269" s="500" t="s">
        <v>850</v>
      </c>
      <c r="W269" s="500" t="s">
        <v>655</v>
      </c>
      <c r="X269" s="500"/>
      <c r="Y269" s="528" t="s">
        <v>801</v>
      </c>
      <c r="Z269" s="525"/>
      <c r="AB269" s="106"/>
    </row>
    <row r="270" spans="1:28" s="126" customFormat="1" ht="12.75" customHeight="1">
      <c r="A270" s="531"/>
      <c r="B270" s="574" t="s">
        <v>1279</v>
      </c>
      <c r="C270" s="531" t="s">
        <v>1280</v>
      </c>
      <c r="D270" s="1186">
        <v>110</v>
      </c>
      <c r="E270" s="526"/>
      <c r="F270" s="526"/>
      <c r="G270" s="1186">
        <v>110</v>
      </c>
      <c r="H270" s="526">
        <v>47</v>
      </c>
      <c r="I270" s="526"/>
      <c r="J270" s="526"/>
      <c r="K270" s="526">
        <v>47</v>
      </c>
      <c r="L270" s="633">
        <v>96.32746748278501</v>
      </c>
      <c r="M270" s="621">
        <v>5.9173</v>
      </c>
      <c r="N270" s="527" t="s">
        <v>861</v>
      </c>
      <c r="O270" s="526"/>
      <c r="P270" s="526"/>
      <c r="Q270" s="526"/>
      <c r="R270" s="526"/>
      <c r="S270" s="500" t="s">
        <v>2046</v>
      </c>
      <c r="T270" s="1186">
        <v>541</v>
      </c>
      <c r="U270" s="500" t="s">
        <v>287</v>
      </c>
      <c r="V270" s="500" t="s">
        <v>657</v>
      </c>
      <c r="W270" s="500" t="s">
        <v>655</v>
      </c>
      <c r="X270" s="500"/>
      <c r="Y270" s="528" t="s">
        <v>801</v>
      </c>
      <c r="Z270" s="525"/>
      <c r="AB270" s="106"/>
    </row>
    <row r="271" spans="1:28" s="126" customFormat="1" ht="12.75" customHeight="1">
      <c r="A271" s="531"/>
      <c r="B271" s="574" t="s">
        <v>1281</v>
      </c>
      <c r="C271" s="531" t="s">
        <v>1277</v>
      </c>
      <c r="D271" s="1186">
        <v>80</v>
      </c>
      <c r="E271" s="526"/>
      <c r="F271" s="526"/>
      <c r="G271" s="1186">
        <v>80</v>
      </c>
      <c r="H271" s="526">
        <v>31</v>
      </c>
      <c r="I271" s="526"/>
      <c r="J271" s="526"/>
      <c r="K271" s="526">
        <v>31</v>
      </c>
      <c r="L271" s="633">
        <v>96.30793401413983</v>
      </c>
      <c r="M271" s="621">
        <v>3.8006</v>
      </c>
      <c r="N271" s="527" t="s">
        <v>797</v>
      </c>
      <c r="O271" s="526"/>
      <c r="P271" s="526"/>
      <c r="Q271" s="526"/>
      <c r="R271" s="526"/>
      <c r="S271" s="500" t="s">
        <v>1921</v>
      </c>
      <c r="T271" s="1186">
        <v>310</v>
      </c>
      <c r="U271" s="500" t="s">
        <v>287</v>
      </c>
      <c r="V271" s="500" t="s">
        <v>850</v>
      </c>
      <c r="W271" s="500" t="s">
        <v>655</v>
      </c>
      <c r="X271" s="500"/>
      <c r="Y271" s="528" t="s">
        <v>801</v>
      </c>
      <c r="Z271" s="525"/>
      <c r="AB271" s="106"/>
    </row>
    <row r="272" spans="1:28" s="126" customFormat="1" ht="12.75" customHeight="1">
      <c r="A272" s="531"/>
      <c r="B272" s="574" t="s">
        <v>1282</v>
      </c>
      <c r="C272" s="531" t="s">
        <v>1277</v>
      </c>
      <c r="D272" s="1186">
        <v>80</v>
      </c>
      <c r="E272" s="526"/>
      <c r="F272" s="526"/>
      <c r="G272" s="1186">
        <v>80</v>
      </c>
      <c r="H272" s="526">
        <v>29</v>
      </c>
      <c r="I272" s="526"/>
      <c r="J272" s="526"/>
      <c r="K272" s="526">
        <v>29</v>
      </c>
      <c r="L272" s="633">
        <v>96.62273476112027</v>
      </c>
      <c r="M272" s="621">
        <v>3.401700000000001</v>
      </c>
      <c r="N272" s="527" t="s">
        <v>585</v>
      </c>
      <c r="O272" s="526"/>
      <c r="P272" s="526"/>
      <c r="Q272" s="526"/>
      <c r="R272" s="526"/>
      <c r="S272" s="500" t="s">
        <v>2047</v>
      </c>
      <c r="T272" s="1186">
        <v>775</v>
      </c>
      <c r="U272" s="500" t="s">
        <v>287</v>
      </c>
      <c r="V272" s="500" t="s">
        <v>850</v>
      </c>
      <c r="W272" s="500" t="s">
        <v>655</v>
      </c>
      <c r="X272" s="500"/>
      <c r="Y272" s="528" t="s">
        <v>801</v>
      </c>
      <c r="Z272" s="525"/>
      <c r="AB272" s="106"/>
    </row>
    <row r="273" spans="1:28" s="126" customFormat="1" ht="12.75" customHeight="1">
      <c r="A273" s="531"/>
      <c r="B273" s="574" t="s">
        <v>2009</v>
      </c>
      <c r="C273" s="531" t="s">
        <v>1283</v>
      </c>
      <c r="D273" s="1186">
        <v>80</v>
      </c>
      <c r="E273" s="526"/>
      <c r="F273" s="527"/>
      <c r="G273" s="1186">
        <v>80</v>
      </c>
      <c r="H273" s="526">
        <v>38</v>
      </c>
      <c r="I273" s="526"/>
      <c r="J273" s="526"/>
      <c r="K273" s="526">
        <v>38</v>
      </c>
      <c r="L273" s="633">
        <v>96.88249400479616</v>
      </c>
      <c r="M273" s="621">
        <v>4.605600000000001</v>
      </c>
      <c r="N273" s="527" t="s">
        <v>585</v>
      </c>
      <c r="O273" s="526"/>
      <c r="P273" s="526"/>
      <c r="Q273" s="526"/>
      <c r="R273" s="526"/>
      <c r="S273" s="500" t="s">
        <v>2048</v>
      </c>
      <c r="T273" s="1186">
        <v>741</v>
      </c>
      <c r="U273" s="500" t="s">
        <v>287</v>
      </c>
      <c r="V273" s="500" t="s">
        <v>850</v>
      </c>
      <c r="W273" s="500" t="s">
        <v>655</v>
      </c>
      <c r="X273" s="500"/>
      <c r="Y273" s="528" t="s">
        <v>801</v>
      </c>
      <c r="Z273" s="525"/>
      <c r="AB273" s="106"/>
    </row>
    <row r="274" spans="1:28" s="126" customFormat="1" ht="12.75" customHeight="1">
      <c r="A274" s="531"/>
      <c r="B274" s="574" t="s">
        <v>1284</v>
      </c>
      <c r="C274" s="531" t="s">
        <v>1285</v>
      </c>
      <c r="D274" s="1186">
        <v>70</v>
      </c>
      <c r="E274" s="526"/>
      <c r="F274" s="526"/>
      <c r="G274" s="1186">
        <v>70</v>
      </c>
      <c r="H274" s="526">
        <v>17</v>
      </c>
      <c r="I274" s="526"/>
      <c r="J274" s="526"/>
      <c r="K274" s="526">
        <v>17</v>
      </c>
      <c r="L274" s="633">
        <v>96.85483870967742</v>
      </c>
      <c r="M274" s="621">
        <v>2.0417</v>
      </c>
      <c r="N274" s="527" t="s">
        <v>585</v>
      </c>
      <c r="O274" s="526"/>
      <c r="P274" s="526"/>
      <c r="Q274" s="526"/>
      <c r="R274" s="526"/>
      <c r="S274" s="500" t="s">
        <v>2049</v>
      </c>
      <c r="T274" s="1186">
        <v>618</v>
      </c>
      <c r="U274" s="500" t="s">
        <v>287</v>
      </c>
      <c r="V274" s="500" t="s">
        <v>850</v>
      </c>
      <c r="W274" s="500" t="s">
        <v>655</v>
      </c>
      <c r="X274" s="500"/>
      <c r="Y274" s="528" t="s">
        <v>801</v>
      </c>
      <c r="Z274" s="525"/>
      <c r="AB274" s="106"/>
    </row>
    <row r="275" spans="1:28" s="126" customFormat="1" ht="12.75" customHeight="1">
      <c r="A275" s="531"/>
      <c r="B275" s="574" t="s">
        <v>2010</v>
      </c>
      <c r="C275" s="531" t="s">
        <v>1286</v>
      </c>
      <c r="D275" s="1186">
        <v>60</v>
      </c>
      <c r="E275" s="526"/>
      <c r="F275" s="526"/>
      <c r="G275" s="1186">
        <v>60</v>
      </c>
      <c r="H275" s="526">
        <v>58</v>
      </c>
      <c r="I275" s="526"/>
      <c r="J275" s="526"/>
      <c r="K275" s="526">
        <v>58</v>
      </c>
      <c r="L275" s="633">
        <v>96.171875</v>
      </c>
      <c r="M275" s="621">
        <v>7.1398</v>
      </c>
      <c r="N275" s="527" t="s">
        <v>797</v>
      </c>
      <c r="O275" s="526"/>
      <c r="P275" s="526"/>
      <c r="Q275" s="526"/>
      <c r="R275" s="526"/>
      <c r="S275" s="500" t="s">
        <v>1921</v>
      </c>
      <c r="T275" s="1186">
        <v>260</v>
      </c>
      <c r="U275" s="500" t="s">
        <v>287</v>
      </c>
      <c r="V275" s="500" t="s">
        <v>850</v>
      </c>
      <c r="W275" s="500" t="s">
        <v>655</v>
      </c>
      <c r="X275" s="500"/>
      <c r="Y275" s="528" t="s">
        <v>801</v>
      </c>
      <c r="Z275" s="525"/>
      <c r="AB275" s="106"/>
    </row>
    <row r="276" spans="1:28" s="126" customFormat="1" ht="12.75" customHeight="1">
      <c r="A276" s="531"/>
      <c r="B276" s="574" t="s">
        <v>2011</v>
      </c>
      <c r="C276" s="531" t="s">
        <v>1287</v>
      </c>
      <c r="D276" s="1186">
        <v>60</v>
      </c>
      <c r="E276" s="526"/>
      <c r="F276" s="526"/>
      <c r="G276" s="1186">
        <v>60</v>
      </c>
      <c r="H276" s="526">
        <v>24</v>
      </c>
      <c r="I276" s="526"/>
      <c r="J276" s="526"/>
      <c r="K276" s="526">
        <v>24</v>
      </c>
      <c r="L276" s="633">
        <v>96.4696223316913</v>
      </c>
      <c r="M276" s="621">
        <v>2.82</v>
      </c>
      <c r="N276" s="527" t="s">
        <v>728</v>
      </c>
      <c r="O276" s="526"/>
      <c r="P276" s="526"/>
      <c r="Q276" s="526"/>
      <c r="R276" s="526"/>
      <c r="S276" s="500" t="s">
        <v>1934</v>
      </c>
      <c r="T276" s="1186">
        <v>416</v>
      </c>
      <c r="U276" s="500" t="s">
        <v>287</v>
      </c>
      <c r="V276" s="500" t="s">
        <v>850</v>
      </c>
      <c r="W276" s="500" t="s">
        <v>655</v>
      </c>
      <c r="X276" s="500"/>
      <c r="Y276" s="528" t="s">
        <v>801</v>
      </c>
      <c r="Z276" s="525"/>
      <c r="AB276" s="106"/>
    </row>
    <row r="277" spans="1:28" s="126" customFormat="1" ht="12.75" customHeight="1">
      <c r="A277" s="531"/>
      <c r="B277" s="574" t="s">
        <v>1288</v>
      </c>
      <c r="C277" s="531" t="s">
        <v>1289</v>
      </c>
      <c r="D277" s="527">
        <v>60</v>
      </c>
      <c r="E277" s="526"/>
      <c r="F277" s="526"/>
      <c r="G277" s="527">
        <v>60</v>
      </c>
      <c r="H277" s="526">
        <v>30</v>
      </c>
      <c r="I277" s="526"/>
      <c r="J277" s="526"/>
      <c r="K277" s="526">
        <v>30</v>
      </c>
      <c r="L277" s="633">
        <v>96.92946058091286</v>
      </c>
      <c r="M277" s="621">
        <v>3.504</v>
      </c>
      <c r="N277" s="527" t="s">
        <v>1312</v>
      </c>
      <c r="O277" s="526"/>
      <c r="P277" s="526"/>
      <c r="Q277" s="526"/>
      <c r="R277" s="526"/>
      <c r="S277" s="500" t="s">
        <v>2050</v>
      </c>
      <c r="T277" s="1186">
        <v>615</v>
      </c>
      <c r="U277" s="500" t="s">
        <v>287</v>
      </c>
      <c r="V277" s="500" t="s">
        <v>850</v>
      </c>
      <c r="W277" s="500" t="s">
        <v>655</v>
      </c>
      <c r="X277" s="500"/>
      <c r="Y277" s="528" t="s">
        <v>801</v>
      </c>
      <c r="Z277" s="525"/>
      <c r="AB277" s="101"/>
    </row>
    <row r="278" spans="1:28" s="126" customFormat="1" ht="12.75" customHeight="1">
      <c r="A278" s="531"/>
      <c r="B278" s="574" t="s">
        <v>2012</v>
      </c>
      <c r="C278" s="531" t="s">
        <v>1274</v>
      </c>
      <c r="D278" s="527">
        <v>50</v>
      </c>
      <c r="E278" s="526"/>
      <c r="F278" s="526"/>
      <c r="G278" s="527">
        <v>50</v>
      </c>
      <c r="H278" s="526">
        <v>17</v>
      </c>
      <c r="I278" s="526"/>
      <c r="J278" s="526"/>
      <c r="K278" s="526">
        <v>17</v>
      </c>
      <c r="L278" s="633">
        <v>96.41255605381166</v>
      </c>
      <c r="M278" s="621">
        <v>2.1930000000000005</v>
      </c>
      <c r="N278" s="527" t="s">
        <v>2051</v>
      </c>
      <c r="O278" s="526"/>
      <c r="P278" s="526"/>
      <c r="Q278" s="526"/>
      <c r="R278" s="526"/>
      <c r="S278" s="500" t="s">
        <v>2049</v>
      </c>
      <c r="T278" s="1186">
        <v>618</v>
      </c>
      <c r="U278" s="500" t="s">
        <v>287</v>
      </c>
      <c r="V278" s="500" t="s">
        <v>850</v>
      </c>
      <c r="W278" s="500" t="s">
        <v>655</v>
      </c>
      <c r="X278" s="500"/>
      <c r="Y278" s="528" t="s">
        <v>801</v>
      </c>
      <c r="Z278" s="525"/>
      <c r="AB278" s="106"/>
    </row>
    <row r="279" spans="1:28" s="126" customFormat="1" ht="12.75" customHeight="1">
      <c r="A279" s="531"/>
      <c r="B279" s="574" t="s">
        <v>1290</v>
      </c>
      <c r="C279" s="531" t="s">
        <v>2013</v>
      </c>
      <c r="D279" s="527">
        <v>40</v>
      </c>
      <c r="E279" s="526"/>
      <c r="F279" s="526"/>
      <c r="G279" s="527">
        <v>40</v>
      </c>
      <c r="H279" s="526">
        <v>28</v>
      </c>
      <c r="I279" s="526"/>
      <c r="J279" s="526"/>
      <c r="K279" s="526">
        <v>28</v>
      </c>
      <c r="L279" s="633">
        <v>95.66539923954373</v>
      </c>
      <c r="M279" s="621">
        <v>3.5224</v>
      </c>
      <c r="N279" s="527" t="s">
        <v>585</v>
      </c>
      <c r="O279" s="526"/>
      <c r="P279" s="526"/>
      <c r="Q279" s="526"/>
      <c r="R279" s="526"/>
      <c r="S279" s="500" t="s">
        <v>2052</v>
      </c>
      <c r="T279" s="1186">
        <v>999</v>
      </c>
      <c r="U279" s="500" t="s">
        <v>287</v>
      </c>
      <c r="V279" s="500" t="s">
        <v>850</v>
      </c>
      <c r="W279" s="500" t="s">
        <v>655</v>
      </c>
      <c r="X279" s="500"/>
      <c r="Y279" s="528" t="s">
        <v>801</v>
      </c>
      <c r="Z279" s="525"/>
      <c r="AB279" s="106"/>
    </row>
    <row r="280" spans="1:28" s="126" customFormat="1" ht="12.75" customHeight="1">
      <c r="A280" s="531"/>
      <c r="B280" s="574" t="s">
        <v>1291</v>
      </c>
      <c r="C280" s="531" t="s">
        <v>1292</v>
      </c>
      <c r="D280" s="527">
        <v>12</v>
      </c>
      <c r="E280" s="526"/>
      <c r="F280" s="526"/>
      <c r="G280" s="527">
        <v>12</v>
      </c>
      <c r="H280" s="526">
        <v>4</v>
      </c>
      <c r="I280" s="526"/>
      <c r="J280" s="526"/>
      <c r="K280" s="526">
        <v>4</v>
      </c>
      <c r="L280" s="633">
        <v>95.25925925925925</v>
      </c>
      <c r="M280" s="621">
        <v>0.5144</v>
      </c>
      <c r="N280" s="527" t="s">
        <v>793</v>
      </c>
      <c r="O280" s="526"/>
      <c r="P280" s="526"/>
      <c r="Q280" s="526"/>
      <c r="R280" s="526"/>
      <c r="S280" s="500" t="s">
        <v>2053</v>
      </c>
      <c r="T280" s="1186">
        <v>168</v>
      </c>
      <c r="U280" s="500" t="s">
        <v>287</v>
      </c>
      <c r="V280" s="500" t="s">
        <v>850</v>
      </c>
      <c r="W280" s="500" t="s">
        <v>655</v>
      </c>
      <c r="X280" s="500"/>
      <c r="Y280" s="528" t="s">
        <v>801</v>
      </c>
      <c r="Z280" s="525"/>
      <c r="AB280" s="106"/>
    </row>
    <row r="281" spans="1:28" s="126" customFormat="1" ht="12.75" customHeight="1">
      <c r="A281" s="525"/>
      <c r="B281" s="574" t="s">
        <v>1293</v>
      </c>
      <c r="C281" s="531" t="s">
        <v>1292</v>
      </c>
      <c r="D281" s="527">
        <v>8</v>
      </c>
      <c r="E281" s="526"/>
      <c r="F281" s="526"/>
      <c r="G281" s="527">
        <v>8</v>
      </c>
      <c r="H281" s="526">
        <v>7</v>
      </c>
      <c r="I281" s="526"/>
      <c r="J281" s="526"/>
      <c r="K281" s="526">
        <v>7</v>
      </c>
      <c r="L281" s="633">
        <v>95.36321483771252</v>
      </c>
      <c r="M281" s="621">
        <v>0.8638000000000001</v>
      </c>
      <c r="N281" s="527" t="s">
        <v>793</v>
      </c>
      <c r="O281" s="526"/>
      <c r="P281" s="526"/>
      <c r="Q281" s="526"/>
      <c r="R281" s="526"/>
      <c r="S281" s="500" t="s">
        <v>2053</v>
      </c>
      <c r="T281" s="1186">
        <v>168</v>
      </c>
      <c r="U281" s="500" t="s">
        <v>287</v>
      </c>
      <c r="V281" s="500" t="s">
        <v>850</v>
      </c>
      <c r="W281" s="500" t="s">
        <v>655</v>
      </c>
      <c r="X281" s="500"/>
      <c r="Y281" s="528" t="s">
        <v>801</v>
      </c>
      <c r="Z281" s="525"/>
      <c r="AB281" s="101"/>
    </row>
    <row r="282" spans="1:28" s="126" customFormat="1" ht="12.75" customHeight="1">
      <c r="A282" s="525"/>
      <c r="B282" s="574" t="s">
        <v>1294</v>
      </c>
      <c r="C282" s="531" t="s">
        <v>1295</v>
      </c>
      <c r="D282" s="527">
        <v>6</v>
      </c>
      <c r="E282" s="526"/>
      <c r="F282" s="526"/>
      <c r="G282" s="527">
        <v>6</v>
      </c>
      <c r="H282" s="526">
        <v>6</v>
      </c>
      <c r="I282" s="526"/>
      <c r="J282" s="526"/>
      <c r="K282" s="526">
        <v>6</v>
      </c>
      <c r="L282" s="633">
        <v>95.21316379955122</v>
      </c>
      <c r="M282" s="621">
        <v>0.7637999999999998</v>
      </c>
      <c r="N282" s="527" t="s">
        <v>793</v>
      </c>
      <c r="O282" s="526"/>
      <c r="P282" s="526"/>
      <c r="Q282" s="526"/>
      <c r="R282" s="526"/>
      <c r="S282" s="500" t="s">
        <v>2053</v>
      </c>
      <c r="T282" s="1186">
        <v>294</v>
      </c>
      <c r="U282" s="500" t="s">
        <v>287</v>
      </c>
      <c r="V282" s="500" t="s">
        <v>850</v>
      </c>
      <c r="W282" s="500" t="s">
        <v>655</v>
      </c>
      <c r="X282" s="500"/>
      <c r="Y282" s="528" t="s">
        <v>801</v>
      </c>
      <c r="Z282" s="525"/>
      <c r="AB282" s="106"/>
    </row>
    <row r="283" spans="1:28" s="126" customFormat="1" ht="12.75" customHeight="1">
      <c r="A283" s="500"/>
      <c r="B283" s="574" t="s">
        <v>1296</v>
      </c>
      <c r="C283" s="531" t="s">
        <v>1295</v>
      </c>
      <c r="D283" s="527">
        <v>12</v>
      </c>
      <c r="E283" s="526"/>
      <c r="F283" s="526"/>
      <c r="G283" s="527">
        <v>12</v>
      </c>
      <c r="H283" s="526">
        <v>4</v>
      </c>
      <c r="I283" s="526"/>
      <c r="J283" s="526"/>
      <c r="K283" s="526">
        <v>4</v>
      </c>
      <c r="L283" s="633">
        <v>95.39877300613496</v>
      </c>
      <c r="M283" s="621">
        <v>0.49760000000000004</v>
      </c>
      <c r="N283" s="527" t="s">
        <v>793</v>
      </c>
      <c r="O283" s="526"/>
      <c r="P283" s="526"/>
      <c r="Q283" s="526"/>
      <c r="R283" s="526"/>
      <c r="S283" s="500" t="s">
        <v>2053</v>
      </c>
      <c r="T283" s="526">
        <v>294</v>
      </c>
      <c r="U283" s="500" t="s">
        <v>287</v>
      </c>
      <c r="V283" s="500" t="s">
        <v>850</v>
      </c>
      <c r="W283" s="500" t="s">
        <v>655</v>
      </c>
      <c r="X283" s="500"/>
      <c r="Y283" s="528" t="s">
        <v>801</v>
      </c>
      <c r="Z283" s="525"/>
      <c r="AB283" s="106"/>
    </row>
    <row r="284" spans="1:28" s="126" customFormat="1" ht="12.75" customHeight="1">
      <c r="A284" s="500"/>
      <c r="B284" s="574" t="s">
        <v>1297</v>
      </c>
      <c r="C284" s="531" t="s">
        <v>1295</v>
      </c>
      <c r="D284" s="527">
        <v>6</v>
      </c>
      <c r="E284" s="526"/>
      <c r="F284" s="527"/>
      <c r="G284" s="526">
        <v>6</v>
      </c>
      <c r="H284" s="526">
        <v>6</v>
      </c>
      <c r="I284" s="526"/>
      <c r="J284" s="526"/>
      <c r="K284" s="526">
        <v>6</v>
      </c>
      <c r="L284" s="633">
        <v>95.62157935887413</v>
      </c>
      <c r="M284" s="621">
        <v>0.7338000000000002</v>
      </c>
      <c r="N284" s="527" t="s">
        <v>793</v>
      </c>
      <c r="O284" s="526"/>
      <c r="P284" s="526"/>
      <c r="Q284" s="526"/>
      <c r="R284" s="526"/>
      <c r="S284" s="500" t="s">
        <v>2053</v>
      </c>
      <c r="T284" s="526">
        <v>294</v>
      </c>
      <c r="U284" s="500" t="s">
        <v>287</v>
      </c>
      <c r="V284" s="500" t="s">
        <v>850</v>
      </c>
      <c r="W284" s="500" t="s">
        <v>655</v>
      </c>
      <c r="X284" s="500"/>
      <c r="Y284" s="528" t="s">
        <v>801</v>
      </c>
      <c r="Z284" s="525"/>
      <c r="AB284" s="106"/>
    </row>
    <row r="285" spans="1:28" s="126" customFormat="1" ht="12.75" customHeight="1">
      <c r="A285" s="500"/>
      <c r="B285" s="574" t="s">
        <v>1298</v>
      </c>
      <c r="C285" s="531" t="s">
        <v>1295</v>
      </c>
      <c r="D285" s="527">
        <v>6</v>
      </c>
      <c r="E285" s="526"/>
      <c r="F285" s="527"/>
      <c r="G285" s="526">
        <v>6</v>
      </c>
      <c r="H285" s="526">
        <v>4</v>
      </c>
      <c r="I285" s="526"/>
      <c r="J285" s="526"/>
      <c r="K285" s="526">
        <v>4</v>
      </c>
      <c r="L285" s="633">
        <v>95.3125</v>
      </c>
      <c r="M285" s="621">
        <v>0.488</v>
      </c>
      <c r="N285" s="527" t="s">
        <v>793</v>
      </c>
      <c r="O285" s="526"/>
      <c r="P285" s="526"/>
      <c r="Q285" s="526"/>
      <c r="R285" s="526"/>
      <c r="S285" s="500" t="s">
        <v>2053</v>
      </c>
      <c r="T285" s="526">
        <v>294</v>
      </c>
      <c r="U285" s="500" t="s">
        <v>287</v>
      </c>
      <c r="V285" s="500" t="s">
        <v>850</v>
      </c>
      <c r="W285" s="500" t="s">
        <v>655</v>
      </c>
      <c r="X285" s="500"/>
      <c r="Y285" s="528" t="s">
        <v>801</v>
      </c>
      <c r="Z285" s="525"/>
      <c r="AB285" s="101"/>
    </row>
    <row r="286" spans="1:28" s="126" customFormat="1" ht="12.75" customHeight="1">
      <c r="A286" s="500"/>
      <c r="B286" s="574" t="s">
        <v>1299</v>
      </c>
      <c r="C286" s="531" t="s">
        <v>1295</v>
      </c>
      <c r="D286" s="527">
        <v>4</v>
      </c>
      <c r="E286" s="526"/>
      <c r="F286" s="527"/>
      <c r="G286" s="526">
        <v>4</v>
      </c>
      <c r="H286" s="526">
        <v>6</v>
      </c>
      <c r="I286" s="526"/>
      <c r="J286" s="526"/>
      <c r="K286" s="526">
        <v>6</v>
      </c>
      <c r="L286" s="633">
        <v>95.65891472868218</v>
      </c>
      <c r="M286" s="621">
        <v>0.7404</v>
      </c>
      <c r="N286" s="527" t="s">
        <v>793</v>
      </c>
      <c r="O286" s="526"/>
      <c r="P286" s="526"/>
      <c r="Q286" s="526"/>
      <c r="R286" s="526"/>
      <c r="S286" s="500" t="s">
        <v>2053</v>
      </c>
      <c r="T286" s="526">
        <v>294</v>
      </c>
      <c r="U286" s="500" t="s">
        <v>287</v>
      </c>
      <c r="V286" s="500" t="s">
        <v>850</v>
      </c>
      <c r="W286" s="500" t="s">
        <v>655</v>
      </c>
      <c r="X286" s="500"/>
      <c r="Y286" s="528" t="s">
        <v>801</v>
      </c>
      <c r="Z286" s="525"/>
      <c r="AB286" s="106"/>
    </row>
    <row r="287" spans="1:28" s="126" customFormat="1" ht="12.75" customHeight="1">
      <c r="A287" s="500"/>
      <c r="B287" s="574"/>
      <c r="C287" s="531"/>
      <c r="D287" s="527"/>
      <c r="E287" s="526"/>
      <c r="F287" s="527"/>
      <c r="G287" s="526"/>
      <c r="H287" s="526"/>
      <c r="I287" s="526"/>
      <c r="J287" s="526"/>
      <c r="K287" s="526"/>
      <c r="L287" s="633"/>
      <c r="M287" s="621"/>
      <c r="N287" s="527"/>
      <c r="O287" s="526"/>
      <c r="P287" s="526"/>
      <c r="Q287" s="526"/>
      <c r="R287" s="526"/>
      <c r="S287" s="500"/>
      <c r="T287" s="526"/>
      <c r="U287" s="500"/>
      <c r="V287" s="500"/>
      <c r="W287" s="500"/>
      <c r="X287" s="500"/>
      <c r="Y287" s="528"/>
      <c r="Z287" s="525"/>
      <c r="AB287" s="106"/>
    </row>
    <row r="288" spans="1:28" s="126" customFormat="1" ht="12.75" customHeight="1">
      <c r="A288" s="500"/>
      <c r="B288" s="574"/>
      <c r="C288" s="531"/>
      <c r="D288" s="527"/>
      <c r="E288" s="526"/>
      <c r="F288" s="527"/>
      <c r="G288" s="526"/>
      <c r="H288" s="526"/>
      <c r="I288" s="526"/>
      <c r="J288" s="526"/>
      <c r="K288" s="526"/>
      <c r="L288" s="633"/>
      <c r="M288" s="621"/>
      <c r="N288" s="527"/>
      <c r="O288" s="526"/>
      <c r="P288" s="526"/>
      <c r="Q288" s="526"/>
      <c r="R288" s="526"/>
      <c r="S288" s="500"/>
      <c r="T288" s="526"/>
      <c r="U288" s="500"/>
      <c r="V288" s="500"/>
      <c r="W288" s="500"/>
      <c r="X288" s="500"/>
      <c r="Y288" s="528"/>
      <c r="Z288" s="525"/>
      <c r="AB288" s="106"/>
    </row>
    <row r="289" spans="1:28" s="126" customFormat="1" ht="12.75" customHeight="1">
      <c r="A289" s="500"/>
      <c r="B289" s="574"/>
      <c r="C289" s="531"/>
      <c r="D289" s="527"/>
      <c r="E289" s="526"/>
      <c r="F289" s="527"/>
      <c r="G289" s="526"/>
      <c r="H289" s="526"/>
      <c r="I289" s="526"/>
      <c r="J289" s="526"/>
      <c r="K289" s="526"/>
      <c r="L289" s="633"/>
      <c r="M289" s="621"/>
      <c r="N289" s="527"/>
      <c r="O289" s="526"/>
      <c r="P289" s="526"/>
      <c r="Q289" s="526"/>
      <c r="R289" s="526"/>
      <c r="S289" s="500"/>
      <c r="T289" s="526"/>
      <c r="U289" s="500"/>
      <c r="V289" s="500"/>
      <c r="W289" s="500"/>
      <c r="X289" s="500"/>
      <c r="Y289" s="528"/>
      <c r="Z289" s="525"/>
      <c r="AB289" s="101"/>
    </row>
    <row r="290" spans="1:28" s="126" customFormat="1" ht="12.75" customHeight="1">
      <c r="A290" s="500"/>
      <c r="B290" s="574"/>
      <c r="C290" s="531"/>
      <c r="D290" s="527"/>
      <c r="E290" s="526"/>
      <c r="F290" s="527"/>
      <c r="G290" s="526"/>
      <c r="H290" s="526"/>
      <c r="I290" s="526"/>
      <c r="J290" s="526"/>
      <c r="K290" s="526"/>
      <c r="L290" s="633"/>
      <c r="M290" s="621"/>
      <c r="N290" s="527"/>
      <c r="O290" s="526"/>
      <c r="P290" s="526"/>
      <c r="Q290" s="526"/>
      <c r="R290" s="526"/>
      <c r="S290" s="500"/>
      <c r="T290" s="526"/>
      <c r="U290" s="500"/>
      <c r="V290" s="500"/>
      <c r="W290" s="500"/>
      <c r="X290" s="500"/>
      <c r="Y290" s="528"/>
      <c r="Z290" s="525"/>
      <c r="AB290" s="106"/>
    </row>
    <row r="291" spans="1:28" s="126" customFormat="1" ht="12.75" customHeight="1">
      <c r="A291" s="500"/>
      <c r="B291" s="574"/>
      <c r="C291" s="531"/>
      <c r="D291" s="527"/>
      <c r="E291" s="526"/>
      <c r="F291" s="527"/>
      <c r="G291" s="526"/>
      <c r="H291" s="526"/>
      <c r="I291" s="526"/>
      <c r="J291" s="526"/>
      <c r="K291" s="526"/>
      <c r="L291" s="633"/>
      <c r="M291" s="621"/>
      <c r="N291" s="527"/>
      <c r="O291" s="526"/>
      <c r="P291" s="526"/>
      <c r="Q291" s="526"/>
      <c r="R291" s="526"/>
      <c r="S291" s="500"/>
      <c r="T291" s="526"/>
      <c r="U291" s="500"/>
      <c r="V291" s="500"/>
      <c r="W291" s="500"/>
      <c r="X291" s="500"/>
      <c r="Y291" s="528"/>
      <c r="Z291" s="525"/>
      <c r="AB291" s="106"/>
    </row>
    <row r="292" spans="1:28" s="126" customFormat="1" ht="12.75" customHeight="1" thickBot="1">
      <c r="A292" s="536"/>
      <c r="B292" s="576"/>
      <c r="C292" s="532"/>
      <c r="D292" s="534"/>
      <c r="E292" s="535"/>
      <c r="F292" s="534"/>
      <c r="G292" s="535"/>
      <c r="H292" s="535"/>
      <c r="I292" s="535"/>
      <c r="J292" s="535"/>
      <c r="K292" s="535"/>
      <c r="L292" s="634"/>
      <c r="M292" s="622"/>
      <c r="N292" s="534"/>
      <c r="O292" s="535"/>
      <c r="P292" s="535"/>
      <c r="Q292" s="535"/>
      <c r="R292" s="535"/>
      <c r="S292" s="536"/>
      <c r="T292" s="535"/>
      <c r="U292" s="536"/>
      <c r="V292" s="536"/>
      <c r="W292" s="536"/>
      <c r="X292" s="536"/>
      <c r="Y292" s="537"/>
      <c r="Z292" s="533"/>
      <c r="AB292" s="106"/>
    </row>
    <row r="293" spans="1:26" s="108" customFormat="1" ht="9.75" customHeight="1" thickTop="1">
      <c r="A293" s="577"/>
      <c r="B293" s="578"/>
      <c r="C293" s="578"/>
      <c r="D293" s="607"/>
      <c r="E293" s="588"/>
      <c r="F293" s="607"/>
      <c r="G293" s="588"/>
      <c r="H293" s="607"/>
      <c r="I293" s="588"/>
      <c r="J293" s="607"/>
      <c r="K293" s="588"/>
      <c r="L293" s="575"/>
      <c r="M293" s="608"/>
      <c r="N293" s="578"/>
      <c r="O293" s="588"/>
      <c r="P293" s="588"/>
      <c r="Q293" s="588"/>
      <c r="R293" s="588"/>
      <c r="S293" s="500"/>
      <c r="T293" s="607"/>
      <c r="U293" s="577"/>
      <c r="V293" s="577"/>
      <c r="W293" s="577"/>
      <c r="X293" s="577"/>
      <c r="Y293" s="577"/>
      <c r="Z293" s="578"/>
    </row>
    <row r="294" spans="1:29" s="112" customFormat="1" ht="12" customHeight="1">
      <c r="A294" s="68" t="s">
        <v>373</v>
      </c>
      <c r="B294" s="541"/>
      <c r="C294" s="632"/>
      <c r="D294" s="541"/>
      <c r="E294" s="541"/>
      <c r="F294" s="541"/>
      <c r="G294" s="541"/>
      <c r="H294" s="541"/>
      <c r="I294" s="54"/>
      <c r="J294" s="54"/>
      <c r="K294" s="54"/>
      <c r="L294" s="54"/>
      <c r="M294" s="542"/>
      <c r="N294" s="54" t="s">
        <v>532</v>
      </c>
      <c r="O294" s="594"/>
      <c r="P294" s="594"/>
      <c r="Q294" s="594"/>
      <c r="R294" s="594"/>
      <c r="S294" s="594"/>
      <c r="T294" s="544"/>
      <c r="U294" s="595"/>
      <c r="V294" s="595"/>
      <c r="W294" s="595"/>
      <c r="X294" s="595"/>
      <c r="Y294" s="595"/>
      <c r="Z294" s="545"/>
      <c r="AA294" s="98"/>
      <c r="AB294" s="98"/>
      <c r="AC294" s="98"/>
    </row>
    <row r="295" spans="1:26" ht="12" customHeight="1">
      <c r="A295" s="939" t="s">
        <v>1805</v>
      </c>
      <c r="B295" s="609"/>
      <c r="C295" s="609"/>
      <c r="D295" s="609"/>
      <c r="E295" s="609"/>
      <c r="F295" s="609"/>
      <c r="G295" s="609"/>
      <c r="H295" s="609"/>
      <c r="I295" s="609"/>
      <c r="J295" s="609"/>
      <c r="K295" s="609"/>
      <c r="L295" s="609"/>
      <c r="M295" s="610"/>
      <c r="N295" s="609"/>
      <c r="O295" s="609"/>
      <c r="P295" s="609"/>
      <c r="Q295" s="609"/>
      <c r="R295" s="609"/>
      <c r="S295" s="609"/>
      <c r="T295" s="609"/>
      <c r="U295" s="609"/>
      <c r="V295" s="609"/>
      <c r="W295" s="609"/>
      <c r="X295" s="609"/>
      <c r="Y295" s="609"/>
      <c r="Z295" s="609"/>
    </row>
  </sheetData>
  <sheetProtection/>
  <mergeCells count="160">
    <mergeCell ref="Z11:Z12"/>
    <mergeCell ref="A3:M3"/>
    <mergeCell ref="N3:Z3"/>
    <mergeCell ref="D6:G6"/>
    <mergeCell ref="H6:K6"/>
    <mergeCell ref="O6:R6"/>
    <mergeCell ref="S6:S7"/>
    <mergeCell ref="W6:Y8"/>
    <mergeCell ref="D7:G7"/>
    <mergeCell ref="H7:K7"/>
    <mergeCell ref="O7:R7"/>
    <mergeCell ref="S8:S10"/>
    <mergeCell ref="E9:E10"/>
    <mergeCell ref="F9:F10"/>
    <mergeCell ref="G9:G10"/>
    <mergeCell ref="I9:I10"/>
    <mergeCell ref="J9:J10"/>
    <mergeCell ref="K9:K10"/>
    <mergeCell ref="O9:O10"/>
    <mergeCell ref="P9:P10"/>
    <mergeCell ref="Q9:Q10"/>
    <mergeCell ref="R9:R10"/>
    <mergeCell ref="D8:G8"/>
    <mergeCell ref="H8:K8"/>
    <mergeCell ref="M8:M9"/>
    <mergeCell ref="O8:R8"/>
    <mergeCell ref="A51:M51"/>
    <mergeCell ref="N51:Z51"/>
    <mergeCell ref="D54:G54"/>
    <mergeCell ref="H54:K54"/>
    <mergeCell ref="O54:R54"/>
    <mergeCell ref="S54:S55"/>
    <mergeCell ref="W54:Y56"/>
    <mergeCell ref="D55:G55"/>
    <mergeCell ref="H55:K55"/>
    <mergeCell ref="O55:R55"/>
    <mergeCell ref="D56:G56"/>
    <mergeCell ref="H56:K56"/>
    <mergeCell ref="M56:M57"/>
    <mergeCell ref="O56:R56"/>
    <mergeCell ref="R57:R58"/>
    <mergeCell ref="S56:S58"/>
    <mergeCell ref="E57:E58"/>
    <mergeCell ref="F57:F58"/>
    <mergeCell ref="G57:G58"/>
    <mergeCell ref="I57:I58"/>
    <mergeCell ref="J57:J58"/>
    <mergeCell ref="K57:K58"/>
    <mergeCell ref="O57:O58"/>
    <mergeCell ref="P57:P58"/>
    <mergeCell ref="Q57:Q58"/>
    <mergeCell ref="A102:M102"/>
    <mergeCell ref="N102:Z102"/>
    <mergeCell ref="D105:G105"/>
    <mergeCell ref="H105:K105"/>
    <mergeCell ref="O105:R105"/>
    <mergeCell ref="S105:S106"/>
    <mergeCell ref="W105:Y107"/>
    <mergeCell ref="D106:G106"/>
    <mergeCell ref="H106:K106"/>
    <mergeCell ref="O106:R106"/>
    <mergeCell ref="D107:G107"/>
    <mergeCell ref="H107:K107"/>
    <mergeCell ref="M107:M108"/>
    <mergeCell ref="O107:R107"/>
    <mergeCell ref="R108:R109"/>
    <mergeCell ref="S107:S109"/>
    <mergeCell ref="E108:E109"/>
    <mergeCell ref="F108:F109"/>
    <mergeCell ref="G108:G109"/>
    <mergeCell ref="I108:I109"/>
    <mergeCell ref="J108:J109"/>
    <mergeCell ref="K108:K109"/>
    <mergeCell ref="O108:O109"/>
    <mergeCell ref="P108:P109"/>
    <mergeCell ref="Q108:Q109"/>
    <mergeCell ref="A151:M151"/>
    <mergeCell ref="N151:Z151"/>
    <mergeCell ref="D154:G154"/>
    <mergeCell ref="H154:K154"/>
    <mergeCell ref="O154:R154"/>
    <mergeCell ref="S154:S155"/>
    <mergeCell ref="W154:Y156"/>
    <mergeCell ref="D155:G155"/>
    <mergeCell ref="H155:K155"/>
    <mergeCell ref="O155:R155"/>
    <mergeCell ref="D156:G156"/>
    <mergeCell ref="H156:K156"/>
    <mergeCell ref="M156:M157"/>
    <mergeCell ref="O156:R156"/>
    <mergeCell ref="R157:R158"/>
    <mergeCell ref="E157:E158"/>
    <mergeCell ref="F157:F158"/>
    <mergeCell ref="G157:G158"/>
    <mergeCell ref="I157:I158"/>
    <mergeCell ref="J157:J158"/>
    <mergeCell ref="K157:K158"/>
    <mergeCell ref="A195:M195"/>
    <mergeCell ref="N195:Z195"/>
    <mergeCell ref="S156:S158"/>
    <mergeCell ref="O157:O158"/>
    <mergeCell ref="P157:P158"/>
    <mergeCell ref="Q157:Q158"/>
    <mergeCell ref="D198:G198"/>
    <mergeCell ref="H198:K198"/>
    <mergeCell ref="O198:R198"/>
    <mergeCell ref="S198:S199"/>
    <mergeCell ref="W198:Y200"/>
    <mergeCell ref="D199:G199"/>
    <mergeCell ref="H199:K199"/>
    <mergeCell ref="O199:R199"/>
    <mergeCell ref="D200:G200"/>
    <mergeCell ref="H200:K200"/>
    <mergeCell ref="A236:M236"/>
    <mergeCell ref="E201:E202"/>
    <mergeCell ref="F201:F202"/>
    <mergeCell ref="G201:G202"/>
    <mergeCell ref="I201:I202"/>
    <mergeCell ref="J201:J202"/>
    <mergeCell ref="K201:K202"/>
    <mergeCell ref="W239:Y241"/>
    <mergeCell ref="D240:G240"/>
    <mergeCell ref="H240:K240"/>
    <mergeCell ref="O240:R240"/>
    <mergeCell ref="D241:G241"/>
    <mergeCell ref="M200:M201"/>
    <mergeCell ref="O200:R200"/>
    <mergeCell ref="R201:R202"/>
    <mergeCell ref="S200:S202"/>
    <mergeCell ref="O241:R241"/>
    <mergeCell ref="Y11:Y12"/>
    <mergeCell ref="W11:W12"/>
    <mergeCell ref="X11:X12"/>
    <mergeCell ref="F242:F243"/>
    <mergeCell ref="G242:G243"/>
    <mergeCell ref="N236:Z236"/>
    <mergeCell ref="D239:G239"/>
    <mergeCell ref="H239:K239"/>
    <mergeCell ref="O239:R239"/>
    <mergeCell ref="S239:S240"/>
    <mergeCell ref="S11:S12"/>
    <mergeCell ref="U11:U12"/>
    <mergeCell ref="V11:V12"/>
    <mergeCell ref="H241:K241"/>
    <mergeCell ref="M241:M242"/>
    <mergeCell ref="E242:E243"/>
    <mergeCell ref="R242:R243"/>
    <mergeCell ref="K242:K243"/>
    <mergeCell ref="S241:S243"/>
    <mergeCell ref="O201:O202"/>
    <mergeCell ref="I242:I243"/>
    <mergeCell ref="J242:J243"/>
    <mergeCell ref="O242:O243"/>
    <mergeCell ref="P242:P243"/>
    <mergeCell ref="Q242:Q243"/>
    <mergeCell ref="A11:A12"/>
    <mergeCell ref="L11:L12"/>
    <mergeCell ref="N11:N12"/>
    <mergeCell ref="P201:P202"/>
    <mergeCell ref="Q201:Q202"/>
  </mergeCells>
  <printOptions/>
  <pageMargins left="1.141732283464567" right="1.141732283464567" top="1.299212598425197" bottom="1.299212598425197" header="0" footer="0"/>
  <pageSetup firstPageNumber="1" useFirstPageNumber="1" horizontalDpi="300" verticalDpi="300" orientation="portrait" pageOrder="overThenDown" paperSize="9" scale="79" r:id="rId1"/>
  <rowBreaks count="5" manualBreakCount="5">
    <brk id="48" max="25" man="1"/>
    <brk id="99" max="25" man="1"/>
    <brk id="148" max="25" man="1"/>
    <brk id="192" max="25" man="1"/>
    <brk id="233" max="25" man="1"/>
  </rowBreaks>
  <colBreaks count="1" manualBreakCount="1">
    <brk id="13" max="27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4"/>
  <sheetViews>
    <sheetView view="pageBreakPreview" zoomScaleSheetLayoutView="100" zoomScalePageLayoutView="0" workbookViewId="0" topLeftCell="A1">
      <pane xSplit="1" ySplit="9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7.77734375" style="30" customWidth="1"/>
    <col min="2" max="8" width="8.5546875" style="30" customWidth="1"/>
    <col min="9" max="14" width="8.3359375" style="30" customWidth="1"/>
    <col min="15" max="15" width="8.77734375" style="30" customWidth="1"/>
    <col min="16" max="16" width="8.77734375" style="31" customWidth="1"/>
    <col min="17" max="17" width="7.99609375" style="30" customWidth="1"/>
    <col min="18" max="23" width="8.3359375" style="30" customWidth="1"/>
    <col min="24" max="24" width="9.5546875" style="30" customWidth="1"/>
    <col min="25" max="30" width="8.3359375" style="30" customWidth="1"/>
    <col min="31" max="31" width="8.88671875" style="30" customWidth="1"/>
    <col min="32" max="32" width="8.77734375" style="30" customWidth="1"/>
    <col min="33" max="16384" width="7.99609375" style="30" customWidth="1"/>
  </cols>
  <sheetData>
    <row r="1" spans="1:32" s="43" customFormat="1" ht="11.25" customHeight="1">
      <c r="A1" s="1" t="s">
        <v>529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4" t="s">
        <v>530</v>
      </c>
      <c r="Q1" s="1" t="s">
        <v>1405</v>
      </c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4" t="s">
        <v>1406</v>
      </c>
    </row>
    <row r="2" spans="1:32" ht="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s="32" customFormat="1" ht="21.75" customHeight="1">
      <c r="A3" s="1316" t="s">
        <v>314</v>
      </c>
      <c r="B3" s="1316"/>
      <c r="C3" s="1316"/>
      <c r="D3" s="1316"/>
      <c r="E3" s="1316"/>
      <c r="F3" s="1316"/>
      <c r="G3" s="1316"/>
      <c r="H3" s="1316"/>
      <c r="I3" s="1316" t="s">
        <v>316</v>
      </c>
      <c r="J3" s="1316"/>
      <c r="K3" s="1316"/>
      <c r="L3" s="1316"/>
      <c r="M3" s="1316"/>
      <c r="N3" s="1316"/>
      <c r="O3" s="1316"/>
      <c r="P3" s="1317"/>
      <c r="Q3" s="1316" t="s">
        <v>383</v>
      </c>
      <c r="R3" s="1316"/>
      <c r="S3" s="1316"/>
      <c r="T3" s="1316"/>
      <c r="U3" s="1316"/>
      <c r="V3" s="1316"/>
      <c r="W3" s="1316"/>
      <c r="X3" s="1316"/>
      <c r="Y3" s="1316" t="s">
        <v>384</v>
      </c>
      <c r="Z3" s="1316"/>
      <c r="AA3" s="1316"/>
      <c r="AB3" s="1316"/>
      <c r="AC3" s="1316"/>
      <c r="AD3" s="1316"/>
      <c r="AE3" s="1316"/>
      <c r="AF3" s="1317"/>
    </row>
    <row r="4" spans="1:32" s="33" customFormat="1" ht="12.75" customHeight="1">
      <c r="A4" s="798"/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9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9"/>
    </row>
    <row r="5" spans="1:32" ht="12.75" customHeight="1" thickBot="1">
      <c r="A5" s="824"/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4"/>
      <c r="AA5" s="824"/>
      <c r="AB5" s="824"/>
      <c r="AC5" s="824"/>
      <c r="AD5" s="824"/>
      <c r="AE5" s="824"/>
      <c r="AF5" s="824"/>
    </row>
    <row r="6" spans="1:32" ht="21.75" customHeight="1" thickTop="1">
      <c r="A6" s="654"/>
      <c r="B6" s="799" t="s">
        <v>230</v>
      </c>
      <c r="C6" s="1318"/>
      <c r="D6" s="1318"/>
      <c r="E6" s="1318"/>
      <c r="F6" s="1318"/>
      <c r="G6" s="1318"/>
      <c r="H6" s="1319"/>
      <c r="I6" s="1320" t="s">
        <v>188</v>
      </c>
      <c r="J6" s="1318"/>
      <c r="K6" s="1318"/>
      <c r="L6" s="1318"/>
      <c r="M6" s="1318"/>
      <c r="N6" s="1318"/>
      <c r="O6" s="1321"/>
      <c r="P6" s="1322"/>
      <c r="Q6" s="1323"/>
      <c r="R6" s="799" t="s">
        <v>231</v>
      </c>
      <c r="S6" s="1318"/>
      <c r="T6" s="1318"/>
      <c r="U6" s="1318"/>
      <c r="V6" s="1318"/>
      <c r="W6" s="1318"/>
      <c r="X6" s="1319"/>
      <c r="Y6" s="1324" t="s">
        <v>232</v>
      </c>
      <c r="Z6" s="1318"/>
      <c r="AA6" s="1318"/>
      <c r="AB6" s="1318"/>
      <c r="AC6" s="1318"/>
      <c r="AD6" s="1318"/>
      <c r="AE6" s="1321"/>
      <c r="AF6" s="1322"/>
    </row>
    <row r="7" spans="1:32" ht="21.75" customHeight="1">
      <c r="A7" s="654" t="s">
        <v>189</v>
      </c>
      <c r="B7" s="813" t="s">
        <v>190</v>
      </c>
      <c r="C7" s="813" t="s">
        <v>191</v>
      </c>
      <c r="D7" s="813" t="s">
        <v>192</v>
      </c>
      <c r="E7" s="813" t="s">
        <v>193</v>
      </c>
      <c r="F7" s="813" t="s">
        <v>194</v>
      </c>
      <c r="G7" s="813" t="s">
        <v>195</v>
      </c>
      <c r="H7" s="813" t="s">
        <v>233</v>
      </c>
      <c r="I7" s="813" t="s">
        <v>190</v>
      </c>
      <c r="J7" s="813" t="s">
        <v>191</v>
      </c>
      <c r="K7" s="813" t="s">
        <v>192</v>
      </c>
      <c r="L7" s="813" t="s">
        <v>193</v>
      </c>
      <c r="M7" s="813" t="s">
        <v>194</v>
      </c>
      <c r="N7" s="813" t="s">
        <v>195</v>
      </c>
      <c r="O7" s="813" t="s">
        <v>234</v>
      </c>
      <c r="P7" s="815" t="s">
        <v>150</v>
      </c>
      <c r="Q7" s="654" t="s">
        <v>189</v>
      </c>
      <c r="R7" s="813" t="s">
        <v>190</v>
      </c>
      <c r="S7" s="813" t="s">
        <v>191</v>
      </c>
      <c r="T7" s="813" t="s">
        <v>192</v>
      </c>
      <c r="U7" s="813" t="s">
        <v>193</v>
      </c>
      <c r="V7" s="813" t="s">
        <v>194</v>
      </c>
      <c r="W7" s="813" t="s">
        <v>195</v>
      </c>
      <c r="X7" s="813" t="s">
        <v>234</v>
      </c>
      <c r="Y7" s="813" t="s">
        <v>190</v>
      </c>
      <c r="Z7" s="813" t="s">
        <v>191</v>
      </c>
      <c r="AA7" s="813" t="s">
        <v>192</v>
      </c>
      <c r="AB7" s="813" t="s">
        <v>193</v>
      </c>
      <c r="AC7" s="813" t="s">
        <v>194</v>
      </c>
      <c r="AD7" s="813" t="s">
        <v>195</v>
      </c>
      <c r="AE7" s="813" t="s">
        <v>196</v>
      </c>
      <c r="AF7" s="815" t="s">
        <v>150</v>
      </c>
    </row>
    <row r="8" spans="1:32" ht="21.75" customHeight="1">
      <c r="A8" s="654" t="s">
        <v>197</v>
      </c>
      <c r="B8" s="1325"/>
      <c r="C8" s="1325" t="s">
        <v>198</v>
      </c>
      <c r="D8" s="1325"/>
      <c r="E8" s="1325" t="s">
        <v>199</v>
      </c>
      <c r="F8" s="1325" t="s">
        <v>199</v>
      </c>
      <c r="G8" s="1325"/>
      <c r="H8" s="1325"/>
      <c r="I8" s="1325"/>
      <c r="J8" s="1325" t="s">
        <v>198</v>
      </c>
      <c r="K8" s="1325"/>
      <c r="L8" s="1325" t="s">
        <v>199</v>
      </c>
      <c r="M8" s="1325" t="s">
        <v>199</v>
      </c>
      <c r="N8" s="1325"/>
      <c r="O8" s="1325"/>
      <c r="P8" s="815" t="s">
        <v>151</v>
      </c>
      <c r="Q8" s="654" t="s">
        <v>197</v>
      </c>
      <c r="R8" s="1325"/>
      <c r="S8" s="1325" t="s">
        <v>198</v>
      </c>
      <c r="T8" s="1325"/>
      <c r="U8" s="1325" t="s">
        <v>199</v>
      </c>
      <c r="V8" s="1325" t="s">
        <v>199</v>
      </c>
      <c r="W8" s="1325"/>
      <c r="X8" s="1325"/>
      <c r="Y8" s="1325"/>
      <c r="Z8" s="1325" t="s">
        <v>198</v>
      </c>
      <c r="AA8" s="1325"/>
      <c r="AB8" s="1325" t="s">
        <v>199</v>
      </c>
      <c r="AC8" s="1325" t="s">
        <v>199</v>
      </c>
      <c r="AD8" s="1325"/>
      <c r="AE8" s="1325"/>
      <c r="AF8" s="815" t="s">
        <v>151</v>
      </c>
    </row>
    <row r="9" spans="1:32" ht="21.75" customHeight="1">
      <c r="A9" s="655"/>
      <c r="B9" s="646" t="s">
        <v>200</v>
      </c>
      <c r="C9" s="646" t="s">
        <v>201</v>
      </c>
      <c r="D9" s="646" t="s">
        <v>202</v>
      </c>
      <c r="E9" s="646" t="s">
        <v>202</v>
      </c>
      <c r="F9" s="646" t="s">
        <v>202</v>
      </c>
      <c r="G9" s="646" t="s">
        <v>202</v>
      </c>
      <c r="H9" s="646" t="s">
        <v>203</v>
      </c>
      <c r="I9" s="646" t="s">
        <v>200</v>
      </c>
      <c r="J9" s="646" t="s">
        <v>201</v>
      </c>
      <c r="K9" s="646" t="s">
        <v>202</v>
      </c>
      <c r="L9" s="646" t="s">
        <v>202</v>
      </c>
      <c r="M9" s="646" t="s">
        <v>202</v>
      </c>
      <c r="N9" s="646" t="s">
        <v>202</v>
      </c>
      <c r="O9" s="646" t="s">
        <v>203</v>
      </c>
      <c r="P9" s="817"/>
      <c r="Q9" s="868"/>
      <c r="R9" s="646" t="s">
        <v>200</v>
      </c>
      <c r="S9" s="646" t="s">
        <v>201</v>
      </c>
      <c r="T9" s="646" t="s">
        <v>202</v>
      </c>
      <c r="U9" s="646" t="s">
        <v>202</v>
      </c>
      <c r="V9" s="646" t="s">
        <v>202</v>
      </c>
      <c r="W9" s="646" t="s">
        <v>202</v>
      </c>
      <c r="X9" s="646" t="s">
        <v>203</v>
      </c>
      <c r="Y9" s="646" t="s">
        <v>200</v>
      </c>
      <c r="Z9" s="646" t="s">
        <v>201</v>
      </c>
      <c r="AA9" s="646" t="s">
        <v>202</v>
      </c>
      <c r="AB9" s="646" t="s">
        <v>202</v>
      </c>
      <c r="AC9" s="646" t="s">
        <v>202</v>
      </c>
      <c r="AD9" s="646" t="s">
        <v>202</v>
      </c>
      <c r="AE9" s="646" t="s">
        <v>203</v>
      </c>
      <c r="AF9" s="817"/>
    </row>
    <row r="10" spans="1:32" s="34" customFormat="1" ht="23.25" customHeight="1" hidden="1">
      <c r="A10" s="435">
        <v>2009</v>
      </c>
      <c r="B10" s="446" t="s">
        <v>298</v>
      </c>
      <c r="C10" s="446">
        <v>8.4</v>
      </c>
      <c r="D10" s="446">
        <v>11.9</v>
      </c>
      <c r="E10" s="446">
        <v>3.6</v>
      </c>
      <c r="F10" s="446">
        <v>8.3</v>
      </c>
      <c r="G10" s="446">
        <v>16.7</v>
      </c>
      <c r="H10" s="446" t="s">
        <v>298</v>
      </c>
      <c r="I10" s="446" t="s">
        <v>298</v>
      </c>
      <c r="J10" s="446">
        <v>8.4</v>
      </c>
      <c r="K10" s="446">
        <v>12.7</v>
      </c>
      <c r="L10" s="446">
        <v>3.7</v>
      </c>
      <c r="M10" s="446">
        <v>8.3</v>
      </c>
      <c r="N10" s="446">
        <v>15.8</v>
      </c>
      <c r="O10" s="446" t="s">
        <v>298</v>
      </c>
      <c r="P10" s="438">
        <v>2009</v>
      </c>
      <c r="Q10" s="435" t="s">
        <v>542</v>
      </c>
      <c r="R10" s="447" t="s">
        <v>298</v>
      </c>
      <c r="S10" s="35">
        <v>8</v>
      </c>
      <c r="T10" s="35">
        <v>9</v>
      </c>
      <c r="U10" s="35">
        <v>9</v>
      </c>
      <c r="V10" s="35">
        <v>14</v>
      </c>
      <c r="W10" s="35">
        <v>35</v>
      </c>
      <c r="X10" s="447" t="s">
        <v>298</v>
      </c>
      <c r="Y10" s="35">
        <v>0</v>
      </c>
      <c r="Z10" s="35">
        <v>8.1</v>
      </c>
      <c r="AA10" s="35">
        <v>11.5</v>
      </c>
      <c r="AB10" s="35">
        <v>3.4</v>
      </c>
      <c r="AC10" s="35">
        <v>8.9</v>
      </c>
      <c r="AD10" s="35">
        <v>22</v>
      </c>
      <c r="AE10" s="1326" t="s">
        <v>298</v>
      </c>
      <c r="AF10" s="438">
        <v>2009</v>
      </c>
    </row>
    <row r="11" spans="1:32" s="34" customFormat="1" ht="23.25" customHeight="1">
      <c r="A11" s="435">
        <v>2010</v>
      </c>
      <c r="B11" s="446">
        <v>14.7</v>
      </c>
      <c r="C11" s="446">
        <v>8.3</v>
      </c>
      <c r="D11" s="446">
        <v>11</v>
      </c>
      <c r="E11" s="446">
        <v>2.7</v>
      </c>
      <c r="F11" s="446">
        <v>6.6</v>
      </c>
      <c r="G11" s="446">
        <v>20.1</v>
      </c>
      <c r="H11" s="446">
        <v>1693.8</v>
      </c>
      <c r="I11" s="446">
        <v>14.8</v>
      </c>
      <c r="J11" s="446">
        <v>8.3</v>
      </c>
      <c r="K11" s="446">
        <v>10.2</v>
      </c>
      <c r="L11" s="446">
        <v>2.8</v>
      </c>
      <c r="M11" s="446">
        <v>7</v>
      </c>
      <c r="N11" s="446">
        <v>21.7</v>
      </c>
      <c r="O11" s="446">
        <v>1266</v>
      </c>
      <c r="P11" s="438">
        <v>2010</v>
      </c>
      <c r="Q11" s="435" t="s">
        <v>541</v>
      </c>
      <c r="R11" s="447" t="s">
        <v>285</v>
      </c>
      <c r="S11" s="35">
        <v>8</v>
      </c>
      <c r="T11" s="35">
        <v>10</v>
      </c>
      <c r="U11" s="35">
        <v>8</v>
      </c>
      <c r="V11" s="35">
        <v>12</v>
      </c>
      <c r="W11" s="35">
        <v>35</v>
      </c>
      <c r="X11" s="35">
        <v>35441.6</v>
      </c>
      <c r="Y11" s="35">
        <v>14.8</v>
      </c>
      <c r="Z11" s="35">
        <v>8.1</v>
      </c>
      <c r="AA11" s="35">
        <v>10.8</v>
      </c>
      <c r="AB11" s="35">
        <v>2.9</v>
      </c>
      <c r="AC11" s="35">
        <v>7.8</v>
      </c>
      <c r="AD11" s="35">
        <v>26.1</v>
      </c>
      <c r="AE11" s="35">
        <v>2159.17</v>
      </c>
      <c r="AF11" s="438">
        <v>2010</v>
      </c>
    </row>
    <row r="12" spans="1:32" s="34" customFormat="1" ht="23.25" customHeight="1">
      <c r="A12" s="435">
        <v>2011</v>
      </c>
      <c r="B12" s="446">
        <v>14.1</v>
      </c>
      <c r="C12" s="446">
        <v>8.3</v>
      </c>
      <c r="D12" s="446">
        <v>9.9</v>
      </c>
      <c r="E12" s="446">
        <v>2.6</v>
      </c>
      <c r="F12" s="446">
        <v>6.6</v>
      </c>
      <c r="G12" s="446">
        <v>39.9</v>
      </c>
      <c r="H12" s="446">
        <v>3993.3</v>
      </c>
      <c r="I12" s="446">
        <v>14.8</v>
      </c>
      <c r="J12" s="446">
        <v>8.2</v>
      </c>
      <c r="K12" s="446">
        <v>9.4</v>
      </c>
      <c r="L12" s="446">
        <v>2.6</v>
      </c>
      <c r="M12" s="446">
        <v>6.3</v>
      </c>
      <c r="N12" s="446">
        <v>46.4</v>
      </c>
      <c r="O12" s="446">
        <v>1477</v>
      </c>
      <c r="P12" s="438">
        <v>2011</v>
      </c>
      <c r="Q12" s="435" t="s">
        <v>540</v>
      </c>
      <c r="R12" s="815" t="s">
        <v>299</v>
      </c>
      <c r="S12" s="35">
        <v>8</v>
      </c>
      <c r="T12" s="35">
        <v>8</v>
      </c>
      <c r="U12" s="35">
        <v>8</v>
      </c>
      <c r="V12" s="35">
        <v>13</v>
      </c>
      <c r="W12" s="35">
        <v>30</v>
      </c>
      <c r="X12" s="35">
        <v>48275</v>
      </c>
      <c r="Y12" s="35">
        <v>14.2</v>
      </c>
      <c r="Z12" s="35">
        <v>7.9</v>
      </c>
      <c r="AA12" s="35">
        <v>8.5</v>
      </c>
      <c r="AB12" s="35">
        <v>3.2</v>
      </c>
      <c r="AC12" s="35">
        <v>7.2</v>
      </c>
      <c r="AD12" s="35">
        <v>48.5</v>
      </c>
      <c r="AE12" s="35">
        <v>6970</v>
      </c>
      <c r="AF12" s="438">
        <v>2011</v>
      </c>
    </row>
    <row r="13" spans="1:32" s="34" customFormat="1" ht="23.25" customHeight="1">
      <c r="A13" s="435">
        <v>2012</v>
      </c>
      <c r="B13" s="446">
        <v>14.2</v>
      </c>
      <c r="C13" s="446">
        <v>8.3</v>
      </c>
      <c r="D13" s="446">
        <v>11.2</v>
      </c>
      <c r="E13" s="446">
        <v>2.2</v>
      </c>
      <c r="F13" s="446">
        <v>6</v>
      </c>
      <c r="G13" s="446">
        <v>23.1</v>
      </c>
      <c r="H13" s="446">
        <v>3168.4</v>
      </c>
      <c r="I13" s="446">
        <v>14.7</v>
      </c>
      <c r="J13" s="446">
        <v>8</v>
      </c>
      <c r="K13" s="446">
        <v>11.3</v>
      </c>
      <c r="L13" s="446">
        <v>2.2</v>
      </c>
      <c r="M13" s="446">
        <v>6</v>
      </c>
      <c r="N13" s="446">
        <v>25.7</v>
      </c>
      <c r="O13" s="446">
        <v>1253.2</v>
      </c>
      <c r="P13" s="438">
        <v>2012</v>
      </c>
      <c r="Q13" s="435" t="s">
        <v>539</v>
      </c>
      <c r="R13" s="815" t="s">
        <v>284</v>
      </c>
      <c r="S13" s="35">
        <v>8</v>
      </c>
      <c r="T13" s="35">
        <v>9</v>
      </c>
      <c r="U13" s="35">
        <v>7</v>
      </c>
      <c r="V13" s="35">
        <v>13</v>
      </c>
      <c r="W13" s="35">
        <v>26</v>
      </c>
      <c r="X13" s="35">
        <v>33050</v>
      </c>
      <c r="Y13" s="35">
        <v>16.4</v>
      </c>
      <c r="Z13" s="35">
        <v>8.1</v>
      </c>
      <c r="AA13" s="35">
        <v>11.3</v>
      </c>
      <c r="AB13" s="35">
        <v>3.7</v>
      </c>
      <c r="AC13" s="35">
        <v>9</v>
      </c>
      <c r="AD13" s="35">
        <v>28.5</v>
      </c>
      <c r="AE13" s="35">
        <v>3921.6</v>
      </c>
      <c r="AF13" s="438">
        <v>2012</v>
      </c>
    </row>
    <row r="14" spans="1:32" s="34" customFormat="1" ht="23.25" customHeight="1">
      <c r="A14" s="435">
        <v>2013</v>
      </c>
      <c r="B14" s="446">
        <v>14.6</v>
      </c>
      <c r="C14" s="446">
        <v>7.9</v>
      </c>
      <c r="D14" s="446">
        <v>11</v>
      </c>
      <c r="E14" s="446">
        <v>1.9</v>
      </c>
      <c r="F14" s="446">
        <v>5.6</v>
      </c>
      <c r="G14" s="446">
        <v>14.2</v>
      </c>
      <c r="H14" s="446">
        <v>1882</v>
      </c>
      <c r="I14" s="446">
        <v>15.3</v>
      </c>
      <c r="J14" s="446">
        <v>7.8</v>
      </c>
      <c r="K14" s="446">
        <v>11.5</v>
      </c>
      <c r="L14" s="446">
        <v>2.2</v>
      </c>
      <c r="M14" s="446">
        <v>5.9</v>
      </c>
      <c r="N14" s="446">
        <v>14.1</v>
      </c>
      <c r="O14" s="446">
        <v>751</v>
      </c>
      <c r="P14" s="438">
        <v>2013</v>
      </c>
      <c r="Q14" s="435" t="s">
        <v>538</v>
      </c>
      <c r="R14" s="815" t="s">
        <v>300</v>
      </c>
      <c r="S14" s="35">
        <v>7.8</v>
      </c>
      <c r="T14" s="35">
        <v>9</v>
      </c>
      <c r="U14" s="35">
        <v>6.3</v>
      </c>
      <c r="V14" s="35">
        <v>11</v>
      </c>
      <c r="W14" s="35">
        <v>22</v>
      </c>
      <c r="X14" s="35">
        <v>40502</v>
      </c>
      <c r="Y14" s="35">
        <v>15.4</v>
      </c>
      <c r="Z14" s="35">
        <v>7.9</v>
      </c>
      <c r="AA14" s="35">
        <v>11</v>
      </c>
      <c r="AB14" s="35">
        <v>3.2</v>
      </c>
      <c r="AC14" s="35">
        <v>7.4</v>
      </c>
      <c r="AD14" s="35">
        <v>25.5</v>
      </c>
      <c r="AE14" s="35">
        <v>2588</v>
      </c>
      <c r="AF14" s="438">
        <v>2013</v>
      </c>
    </row>
    <row r="15" spans="1:32" s="34" customFormat="1" ht="23.25" customHeight="1">
      <c r="A15" s="435">
        <v>2014</v>
      </c>
      <c r="B15" s="446">
        <v>15.4</v>
      </c>
      <c r="C15" s="446">
        <v>8.3</v>
      </c>
      <c r="D15" s="446">
        <v>10.9</v>
      </c>
      <c r="E15" s="446">
        <v>2.5</v>
      </c>
      <c r="F15" s="446">
        <v>6.7</v>
      </c>
      <c r="G15" s="446">
        <v>15.4</v>
      </c>
      <c r="H15" s="446">
        <v>3739.9</v>
      </c>
      <c r="I15" s="446">
        <v>15.6</v>
      </c>
      <c r="J15" s="446">
        <v>8.2</v>
      </c>
      <c r="K15" s="446">
        <v>10.5</v>
      </c>
      <c r="L15" s="446">
        <v>2.4</v>
      </c>
      <c r="M15" s="446">
        <v>6.4</v>
      </c>
      <c r="N15" s="446">
        <v>11.6</v>
      </c>
      <c r="O15" s="446">
        <v>920.8</v>
      </c>
      <c r="P15" s="438">
        <v>2014</v>
      </c>
      <c r="Q15" s="435" t="s">
        <v>282</v>
      </c>
      <c r="R15" s="447" t="s">
        <v>300</v>
      </c>
      <c r="S15" s="35">
        <v>8</v>
      </c>
      <c r="T15" s="35">
        <v>8.9</v>
      </c>
      <c r="U15" s="35">
        <v>7.5</v>
      </c>
      <c r="V15" s="35">
        <v>12.5</v>
      </c>
      <c r="W15" s="35">
        <v>25.9</v>
      </c>
      <c r="X15" s="1327">
        <v>41175</v>
      </c>
      <c r="Y15" s="35">
        <v>16</v>
      </c>
      <c r="Z15" s="35">
        <v>8.4</v>
      </c>
      <c r="AA15" s="35">
        <v>10.4</v>
      </c>
      <c r="AB15" s="35">
        <v>2.9</v>
      </c>
      <c r="AC15" s="35">
        <v>8.4</v>
      </c>
      <c r="AD15" s="35">
        <v>20.6</v>
      </c>
      <c r="AE15" s="1327">
        <v>16877</v>
      </c>
      <c r="AF15" s="438">
        <v>2014</v>
      </c>
    </row>
    <row r="16" spans="1:32" s="34" customFormat="1" ht="23.25" customHeight="1">
      <c r="A16" s="435">
        <v>2015</v>
      </c>
      <c r="B16" s="446">
        <v>15.7</v>
      </c>
      <c r="C16" s="446">
        <v>8</v>
      </c>
      <c r="D16" s="446">
        <v>11.2</v>
      </c>
      <c r="E16" s="446">
        <v>2.6</v>
      </c>
      <c r="F16" s="446">
        <v>6.9</v>
      </c>
      <c r="G16" s="446">
        <v>12.9</v>
      </c>
      <c r="H16" s="446">
        <v>1512.3</v>
      </c>
      <c r="I16" s="446">
        <v>16</v>
      </c>
      <c r="J16" s="446">
        <v>8.1</v>
      </c>
      <c r="K16" s="446">
        <v>10.6</v>
      </c>
      <c r="L16" s="446">
        <v>2.5</v>
      </c>
      <c r="M16" s="446">
        <v>6.6</v>
      </c>
      <c r="N16" s="446">
        <v>10.9</v>
      </c>
      <c r="O16" s="446">
        <v>404.6</v>
      </c>
      <c r="P16" s="438">
        <v>2015</v>
      </c>
      <c r="Q16" s="435">
        <v>2015</v>
      </c>
      <c r="R16" s="447">
        <v>17.3</v>
      </c>
      <c r="S16" s="35">
        <v>7.8</v>
      </c>
      <c r="T16" s="35">
        <v>8.8</v>
      </c>
      <c r="U16" s="35">
        <v>9.9</v>
      </c>
      <c r="V16" s="35">
        <v>12.5</v>
      </c>
      <c r="W16" s="35">
        <v>16.6</v>
      </c>
      <c r="X16" s="1327">
        <v>75145.8</v>
      </c>
      <c r="Y16" s="35">
        <v>16.6</v>
      </c>
      <c r="Z16" s="35">
        <v>7.8</v>
      </c>
      <c r="AA16" s="35">
        <v>10.5</v>
      </c>
      <c r="AB16" s="35">
        <v>3.7</v>
      </c>
      <c r="AC16" s="35">
        <v>8.8</v>
      </c>
      <c r="AD16" s="35">
        <v>21.8</v>
      </c>
      <c r="AE16" s="1327">
        <v>3669.6</v>
      </c>
      <c r="AF16" s="438">
        <v>2015</v>
      </c>
    </row>
    <row r="17" spans="1:32" s="34" customFormat="1" ht="23.25" customHeight="1">
      <c r="A17" s="435">
        <v>2016</v>
      </c>
      <c r="B17" s="446">
        <v>15.325000000000001</v>
      </c>
      <c r="C17" s="446">
        <v>7.758333333333333</v>
      </c>
      <c r="D17" s="446">
        <v>11.591666666666669</v>
      </c>
      <c r="E17" s="446">
        <v>3.3000000000000003</v>
      </c>
      <c r="F17" s="446">
        <v>7.783333333333332</v>
      </c>
      <c r="G17" s="446">
        <v>11.75</v>
      </c>
      <c r="H17" s="446">
        <v>1352.0833333333333</v>
      </c>
      <c r="I17" s="446">
        <v>16.008333333333336</v>
      </c>
      <c r="J17" s="446">
        <v>8.108333333333333</v>
      </c>
      <c r="K17" s="446">
        <v>10.899999999999999</v>
      </c>
      <c r="L17" s="446">
        <v>3.141666666666667</v>
      </c>
      <c r="M17" s="446">
        <v>7.75</v>
      </c>
      <c r="N17" s="446">
        <v>18.383333333333333</v>
      </c>
      <c r="O17" s="446">
        <v>815.0833333333334</v>
      </c>
      <c r="P17" s="438">
        <v>2016</v>
      </c>
      <c r="Q17" s="435">
        <v>2016</v>
      </c>
      <c r="R17" s="447">
        <v>16.941666666666666</v>
      </c>
      <c r="S17" s="448">
        <v>7.775000000000001</v>
      </c>
      <c r="T17" s="35">
        <v>9.25</v>
      </c>
      <c r="U17" s="448">
        <v>8.508333333333335</v>
      </c>
      <c r="V17" s="448">
        <v>12.491666666666667</v>
      </c>
      <c r="W17" s="448">
        <v>21.133333333333336</v>
      </c>
      <c r="X17" s="137">
        <v>89937.5</v>
      </c>
      <c r="Y17" s="35">
        <v>16.200000000000003</v>
      </c>
      <c r="Z17" s="137">
        <v>7.881818181818181</v>
      </c>
      <c r="AA17" s="137">
        <v>10.863636363636363</v>
      </c>
      <c r="AB17" s="137">
        <v>3.8909090909090907</v>
      </c>
      <c r="AC17" s="137">
        <v>9.39090909090909</v>
      </c>
      <c r="AD17" s="137">
        <v>21.481818181818184</v>
      </c>
      <c r="AE17" s="137">
        <v>2666.3636363636365</v>
      </c>
      <c r="AF17" s="438">
        <v>2016</v>
      </c>
    </row>
    <row r="18" spans="1:32" s="84" customFormat="1" ht="23.25" customHeight="1">
      <c r="A18" s="52">
        <v>2017</v>
      </c>
      <c r="B18" s="1328">
        <v>15</v>
      </c>
      <c r="C18" s="1328">
        <v>8.3</v>
      </c>
      <c r="D18" s="1328">
        <v>12.2</v>
      </c>
      <c r="E18" s="1328">
        <v>3.3</v>
      </c>
      <c r="F18" s="1328">
        <v>8.1</v>
      </c>
      <c r="G18" s="1328">
        <v>16.3</v>
      </c>
      <c r="H18" s="1328">
        <v>3088</v>
      </c>
      <c r="I18" s="1328">
        <v>15.5</v>
      </c>
      <c r="J18" s="1328">
        <v>8</v>
      </c>
      <c r="K18" s="1328">
        <v>11.3</v>
      </c>
      <c r="L18" s="1328">
        <v>2.6</v>
      </c>
      <c r="M18" s="1328">
        <v>7.2</v>
      </c>
      <c r="N18" s="1328">
        <v>14.1</v>
      </c>
      <c r="O18" s="1328">
        <v>770</v>
      </c>
      <c r="P18" s="83">
        <v>2017</v>
      </c>
      <c r="Q18" s="52">
        <v>2017</v>
      </c>
      <c r="R18" s="1329">
        <v>16.6</v>
      </c>
      <c r="S18" s="1330">
        <v>7.7</v>
      </c>
      <c r="T18" s="1331">
        <v>9.7</v>
      </c>
      <c r="U18" s="1330">
        <v>7.1</v>
      </c>
      <c r="V18" s="1330">
        <v>10.7</v>
      </c>
      <c r="W18" s="1330">
        <v>17.3</v>
      </c>
      <c r="X18" s="1332">
        <v>38997</v>
      </c>
      <c r="Y18" s="1331">
        <v>15.9</v>
      </c>
      <c r="Z18" s="1332">
        <v>8.1</v>
      </c>
      <c r="AA18" s="1332">
        <v>11</v>
      </c>
      <c r="AB18" s="1332">
        <v>3.5</v>
      </c>
      <c r="AC18" s="1332">
        <v>9.9</v>
      </c>
      <c r="AD18" s="1332">
        <v>27.7</v>
      </c>
      <c r="AE18" s="1332">
        <v>1223</v>
      </c>
      <c r="AF18" s="83">
        <v>2017</v>
      </c>
    </row>
    <row r="19" spans="1:32" s="27" customFormat="1" ht="23.25" customHeight="1">
      <c r="A19" s="28" t="s">
        <v>211</v>
      </c>
      <c r="B19" s="446">
        <v>3.8</v>
      </c>
      <c r="C19" s="446">
        <v>7.9</v>
      </c>
      <c r="D19" s="446">
        <v>13.6</v>
      </c>
      <c r="E19" s="446">
        <v>1.7</v>
      </c>
      <c r="F19" s="446">
        <v>6</v>
      </c>
      <c r="G19" s="446">
        <v>3.8</v>
      </c>
      <c r="H19" s="1078">
        <v>181</v>
      </c>
      <c r="I19" s="446">
        <v>3.8</v>
      </c>
      <c r="J19" s="446">
        <v>8.2</v>
      </c>
      <c r="K19" s="446">
        <v>14.4</v>
      </c>
      <c r="L19" s="446">
        <v>2.6</v>
      </c>
      <c r="M19" s="446">
        <v>6.6</v>
      </c>
      <c r="N19" s="446">
        <v>6.5</v>
      </c>
      <c r="O19" s="446">
        <v>668</v>
      </c>
      <c r="P19" s="85" t="s">
        <v>152</v>
      </c>
      <c r="Q19" s="28" t="s">
        <v>211</v>
      </c>
      <c r="R19" s="447">
        <v>7.5</v>
      </c>
      <c r="S19" s="448">
        <v>7.5</v>
      </c>
      <c r="T19" s="35">
        <v>12.5</v>
      </c>
      <c r="U19" s="35">
        <v>8.8</v>
      </c>
      <c r="V19" s="448">
        <v>9.9</v>
      </c>
      <c r="W19" s="35">
        <v>5.6</v>
      </c>
      <c r="X19" s="137">
        <v>72667</v>
      </c>
      <c r="Y19" s="35">
        <v>5.5</v>
      </c>
      <c r="Z19" s="35">
        <v>7.3</v>
      </c>
      <c r="AA19" s="35">
        <v>13.9</v>
      </c>
      <c r="AB19" s="35">
        <v>1.4</v>
      </c>
      <c r="AC19" s="35">
        <v>5.2</v>
      </c>
      <c r="AD19" s="35">
        <v>8.9</v>
      </c>
      <c r="AE19" s="137">
        <v>1300</v>
      </c>
      <c r="AF19" s="85" t="s">
        <v>152</v>
      </c>
    </row>
    <row r="20" spans="1:32" s="27" customFormat="1" ht="23.25" customHeight="1">
      <c r="A20" s="28" t="s">
        <v>1314</v>
      </c>
      <c r="B20" s="446">
        <v>4.1</v>
      </c>
      <c r="C20" s="446">
        <v>7.8</v>
      </c>
      <c r="D20" s="446">
        <v>13.9</v>
      </c>
      <c r="E20" s="446">
        <v>2</v>
      </c>
      <c r="F20" s="446">
        <v>7</v>
      </c>
      <c r="G20" s="446">
        <v>2.9</v>
      </c>
      <c r="H20" s="1078">
        <v>101</v>
      </c>
      <c r="I20" s="446">
        <v>4</v>
      </c>
      <c r="J20" s="446">
        <v>8.3</v>
      </c>
      <c r="K20" s="446">
        <v>14.5</v>
      </c>
      <c r="L20" s="446">
        <v>2.7</v>
      </c>
      <c r="M20" s="446">
        <v>6.4</v>
      </c>
      <c r="N20" s="446">
        <v>10.4</v>
      </c>
      <c r="O20" s="446">
        <v>420</v>
      </c>
      <c r="P20" s="85" t="s">
        <v>153</v>
      </c>
      <c r="Q20" s="28" t="s">
        <v>212</v>
      </c>
      <c r="R20" s="447">
        <v>7.4</v>
      </c>
      <c r="S20" s="448">
        <v>8</v>
      </c>
      <c r="T20" s="35">
        <v>11.6</v>
      </c>
      <c r="U20" s="35">
        <v>10.2</v>
      </c>
      <c r="V20" s="448">
        <v>12.2</v>
      </c>
      <c r="W20" s="35">
        <v>8.8</v>
      </c>
      <c r="X20" s="137">
        <v>72250</v>
      </c>
      <c r="Y20" s="35">
        <v>3.7</v>
      </c>
      <c r="Z20" s="35">
        <v>8.2</v>
      </c>
      <c r="AA20" s="35">
        <v>14</v>
      </c>
      <c r="AB20" s="35">
        <v>2</v>
      </c>
      <c r="AC20" s="35">
        <v>6.3</v>
      </c>
      <c r="AD20" s="35">
        <v>8.7</v>
      </c>
      <c r="AE20" s="137">
        <v>320</v>
      </c>
      <c r="AF20" s="85" t="s">
        <v>153</v>
      </c>
    </row>
    <row r="21" spans="1:32" s="27" customFormat="1" ht="23.25" customHeight="1">
      <c r="A21" s="28" t="s">
        <v>213</v>
      </c>
      <c r="B21" s="446">
        <v>8.9</v>
      </c>
      <c r="C21" s="446">
        <v>8.5</v>
      </c>
      <c r="D21" s="446">
        <v>13.5</v>
      </c>
      <c r="E21" s="446">
        <v>4.2</v>
      </c>
      <c r="F21" s="446">
        <v>8.6</v>
      </c>
      <c r="G21" s="446">
        <v>9.2</v>
      </c>
      <c r="H21" s="1078">
        <v>189</v>
      </c>
      <c r="I21" s="446">
        <v>9.1</v>
      </c>
      <c r="J21" s="446">
        <v>8.5</v>
      </c>
      <c r="K21" s="446">
        <v>13.5</v>
      </c>
      <c r="L21" s="446">
        <v>4.3</v>
      </c>
      <c r="M21" s="446">
        <v>8.3</v>
      </c>
      <c r="N21" s="446">
        <v>11.7</v>
      </c>
      <c r="O21" s="446">
        <v>58</v>
      </c>
      <c r="P21" s="85" t="s">
        <v>154</v>
      </c>
      <c r="Q21" s="28" t="s">
        <v>213</v>
      </c>
      <c r="R21" s="447">
        <v>11.4</v>
      </c>
      <c r="S21" s="448">
        <v>8</v>
      </c>
      <c r="T21" s="35">
        <v>11.1</v>
      </c>
      <c r="U21" s="35">
        <v>7.9</v>
      </c>
      <c r="V21" s="448">
        <v>11.5</v>
      </c>
      <c r="W21" s="35">
        <v>9.2</v>
      </c>
      <c r="X21" s="137">
        <v>17300</v>
      </c>
      <c r="Y21" s="35">
        <v>11.3</v>
      </c>
      <c r="Z21" s="35">
        <v>9.2</v>
      </c>
      <c r="AA21" s="35">
        <v>15.8</v>
      </c>
      <c r="AB21" s="35">
        <v>6.2</v>
      </c>
      <c r="AC21" s="35">
        <v>9.7</v>
      </c>
      <c r="AD21" s="35">
        <v>19.1</v>
      </c>
      <c r="AE21" s="137">
        <v>200</v>
      </c>
      <c r="AF21" s="85" t="s">
        <v>278</v>
      </c>
    </row>
    <row r="22" spans="1:32" s="27" customFormat="1" ht="23.25" customHeight="1">
      <c r="A22" s="28" t="s">
        <v>214</v>
      </c>
      <c r="B22" s="446">
        <v>14.9</v>
      </c>
      <c r="C22" s="446">
        <v>8.9</v>
      </c>
      <c r="D22" s="446">
        <v>13.2</v>
      </c>
      <c r="E22" s="446">
        <v>5.7</v>
      </c>
      <c r="F22" s="446">
        <v>10.5</v>
      </c>
      <c r="G22" s="446">
        <v>16.5</v>
      </c>
      <c r="H22" s="1078">
        <v>326</v>
      </c>
      <c r="I22" s="446">
        <v>16.2</v>
      </c>
      <c r="J22" s="446">
        <v>8.2</v>
      </c>
      <c r="K22" s="446">
        <v>10.9</v>
      </c>
      <c r="L22" s="446">
        <v>3.9</v>
      </c>
      <c r="M22" s="446">
        <v>8.7</v>
      </c>
      <c r="N22" s="446">
        <v>10.1</v>
      </c>
      <c r="O22" s="446">
        <v>106</v>
      </c>
      <c r="P22" s="85" t="s">
        <v>155</v>
      </c>
      <c r="Q22" s="28" t="s">
        <v>214</v>
      </c>
      <c r="R22" s="447">
        <v>16.9</v>
      </c>
      <c r="S22" s="448">
        <v>7.8</v>
      </c>
      <c r="T22" s="35">
        <v>8.2</v>
      </c>
      <c r="U22" s="35">
        <v>8.1</v>
      </c>
      <c r="V22" s="448">
        <v>12.4</v>
      </c>
      <c r="W22" s="35">
        <v>10.1</v>
      </c>
      <c r="X22" s="137">
        <v>23250</v>
      </c>
      <c r="Y22" s="35">
        <v>15.2</v>
      </c>
      <c r="Z22" s="35">
        <v>8.7</v>
      </c>
      <c r="AA22" s="35">
        <v>11.6</v>
      </c>
      <c r="AB22" s="35">
        <v>5.3</v>
      </c>
      <c r="AC22" s="35">
        <v>12</v>
      </c>
      <c r="AD22" s="35">
        <v>15.9</v>
      </c>
      <c r="AE22" s="137">
        <v>60</v>
      </c>
      <c r="AF22" s="85" t="s">
        <v>279</v>
      </c>
    </row>
    <row r="23" spans="1:32" s="27" customFormat="1" ht="23.25" customHeight="1">
      <c r="A23" s="28" t="s">
        <v>215</v>
      </c>
      <c r="B23" s="446">
        <v>19.9</v>
      </c>
      <c r="C23" s="446">
        <v>8.9</v>
      </c>
      <c r="D23" s="446">
        <v>12.8</v>
      </c>
      <c r="E23" s="446">
        <v>5.2</v>
      </c>
      <c r="F23" s="446">
        <v>10.4</v>
      </c>
      <c r="G23" s="446">
        <v>9</v>
      </c>
      <c r="H23" s="1078">
        <v>126</v>
      </c>
      <c r="I23" s="446">
        <v>21.9</v>
      </c>
      <c r="J23" s="446">
        <v>8.3</v>
      </c>
      <c r="K23" s="446">
        <v>9.3</v>
      </c>
      <c r="L23" s="446">
        <v>3</v>
      </c>
      <c r="M23" s="446">
        <v>8.4</v>
      </c>
      <c r="N23" s="446">
        <v>9.2</v>
      </c>
      <c r="O23" s="446">
        <v>75</v>
      </c>
      <c r="P23" s="85" t="s">
        <v>156</v>
      </c>
      <c r="Q23" s="28" t="s">
        <v>215</v>
      </c>
      <c r="R23" s="447">
        <v>21.2</v>
      </c>
      <c r="S23" s="448">
        <v>7.7</v>
      </c>
      <c r="T23" s="35">
        <v>8.1</v>
      </c>
      <c r="U23" s="35">
        <v>7.9</v>
      </c>
      <c r="V23" s="448">
        <v>14.1</v>
      </c>
      <c r="W23" s="35">
        <v>21.4</v>
      </c>
      <c r="X23" s="137">
        <v>38800</v>
      </c>
      <c r="Y23" s="35">
        <v>20.6</v>
      </c>
      <c r="Z23" s="35">
        <v>7.8</v>
      </c>
      <c r="AA23" s="35">
        <v>7.8</v>
      </c>
      <c r="AB23" s="35">
        <v>7.3</v>
      </c>
      <c r="AC23" s="35">
        <v>15.1</v>
      </c>
      <c r="AD23" s="35">
        <v>40.7</v>
      </c>
      <c r="AE23" s="137">
        <v>270</v>
      </c>
      <c r="AF23" s="85" t="s">
        <v>156</v>
      </c>
    </row>
    <row r="24" spans="1:32" s="27" customFormat="1" ht="23.25" customHeight="1">
      <c r="A24" s="28" t="s">
        <v>217</v>
      </c>
      <c r="B24" s="446">
        <v>22.5</v>
      </c>
      <c r="C24" s="446">
        <v>8.9</v>
      </c>
      <c r="D24" s="446">
        <v>11.9</v>
      </c>
      <c r="E24" s="446">
        <v>4.4</v>
      </c>
      <c r="F24" s="446">
        <v>9.4</v>
      </c>
      <c r="G24" s="446">
        <v>13</v>
      </c>
      <c r="H24" s="1078">
        <v>415</v>
      </c>
      <c r="I24" s="446">
        <v>24.3</v>
      </c>
      <c r="J24" s="446">
        <v>7.8</v>
      </c>
      <c r="K24" s="446">
        <v>8.7</v>
      </c>
      <c r="L24" s="446">
        <v>2.3</v>
      </c>
      <c r="M24" s="446">
        <v>8.3</v>
      </c>
      <c r="N24" s="446">
        <v>10.2</v>
      </c>
      <c r="O24" s="446">
        <v>688</v>
      </c>
      <c r="P24" s="85" t="s">
        <v>216</v>
      </c>
      <c r="Q24" s="28" t="s">
        <v>217</v>
      </c>
      <c r="R24" s="447">
        <v>24.2</v>
      </c>
      <c r="S24" s="448">
        <v>7.8</v>
      </c>
      <c r="T24" s="35">
        <v>7.2</v>
      </c>
      <c r="U24" s="35">
        <v>12.3</v>
      </c>
      <c r="V24" s="448">
        <v>15</v>
      </c>
      <c r="W24" s="35">
        <v>29.4</v>
      </c>
      <c r="X24" s="137">
        <v>22000</v>
      </c>
      <c r="Y24" s="35">
        <v>23.2</v>
      </c>
      <c r="Z24" s="35">
        <v>7.8</v>
      </c>
      <c r="AA24" s="35">
        <v>7.6</v>
      </c>
      <c r="AB24" s="35">
        <v>4.3</v>
      </c>
      <c r="AC24" s="35">
        <v>17.4</v>
      </c>
      <c r="AD24" s="35">
        <v>31.3</v>
      </c>
      <c r="AE24" s="137">
        <v>300</v>
      </c>
      <c r="AF24" s="85" t="s">
        <v>216</v>
      </c>
    </row>
    <row r="25" spans="1:32" s="27" customFormat="1" ht="23.25" customHeight="1">
      <c r="A25" s="28" t="s">
        <v>219</v>
      </c>
      <c r="B25" s="446">
        <v>26</v>
      </c>
      <c r="C25" s="446">
        <v>7.8</v>
      </c>
      <c r="D25" s="446">
        <v>8.5</v>
      </c>
      <c r="E25" s="446">
        <v>3.9</v>
      </c>
      <c r="F25" s="446">
        <v>11.4</v>
      </c>
      <c r="G25" s="446">
        <v>86.6</v>
      </c>
      <c r="H25" s="1078">
        <v>24540</v>
      </c>
      <c r="I25" s="446">
        <v>27</v>
      </c>
      <c r="J25" s="446">
        <v>7.1</v>
      </c>
      <c r="K25" s="446">
        <v>7.4</v>
      </c>
      <c r="L25" s="446">
        <v>2.4</v>
      </c>
      <c r="M25" s="446">
        <v>8</v>
      </c>
      <c r="N25" s="446">
        <v>33.6</v>
      </c>
      <c r="O25" s="446">
        <v>4067</v>
      </c>
      <c r="P25" s="85" t="s">
        <v>218</v>
      </c>
      <c r="Q25" s="28" t="s">
        <v>219</v>
      </c>
      <c r="R25" s="447">
        <v>26.2</v>
      </c>
      <c r="S25" s="448">
        <v>7.5</v>
      </c>
      <c r="T25" s="35">
        <v>7.5</v>
      </c>
      <c r="U25" s="35">
        <v>4.6</v>
      </c>
      <c r="V25" s="448">
        <v>10.1</v>
      </c>
      <c r="W25" s="35">
        <v>65.9</v>
      </c>
      <c r="X25" s="137">
        <v>35000</v>
      </c>
      <c r="Y25" s="35">
        <v>26.5</v>
      </c>
      <c r="Z25" s="35">
        <v>7.5</v>
      </c>
      <c r="AA25" s="35">
        <v>7.6</v>
      </c>
      <c r="AB25" s="35">
        <v>2.1</v>
      </c>
      <c r="AC25" s="35">
        <v>10.3</v>
      </c>
      <c r="AD25" s="35">
        <v>104.1</v>
      </c>
      <c r="AE25" s="137">
        <v>3700</v>
      </c>
      <c r="AF25" s="85" t="s">
        <v>218</v>
      </c>
    </row>
    <row r="26" spans="1:32" s="27" customFormat="1" ht="23.25" customHeight="1">
      <c r="A26" s="28" t="s">
        <v>220</v>
      </c>
      <c r="B26" s="446">
        <v>25.2</v>
      </c>
      <c r="C26" s="446">
        <v>8.2</v>
      </c>
      <c r="D26" s="446">
        <v>10.6</v>
      </c>
      <c r="E26" s="446">
        <v>2.4</v>
      </c>
      <c r="F26" s="446">
        <v>6.7</v>
      </c>
      <c r="G26" s="446">
        <v>24.9</v>
      </c>
      <c r="H26" s="1078">
        <v>3890</v>
      </c>
      <c r="I26" s="446">
        <v>25</v>
      </c>
      <c r="J26" s="446">
        <v>7.9</v>
      </c>
      <c r="K26" s="446">
        <v>9</v>
      </c>
      <c r="L26" s="446">
        <v>1.8</v>
      </c>
      <c r="M26" s="446">
        <v>6.5</v>
      </c>
      <c r="N26" s="446">
        <v>32.8</v>
      </c>
      <c r="O26" s="446">
        <v>2680</v>
      </c>
      <c r="P26" s="85" t="s">
        <v>159</v>
      </c>
      <c r="Q26" s="28" t="s">
        <v>220</v>
      </c>
      <c r="R26" s="447">
        <v>26.2</v>
      </c>
      <c r="S26" s="448">
        <v>7.7</v>
      </c>
      <c r="T26" s="35">
        <v>7.7</v>
      </c>
      <c r="U26" s="35">
        <v>3</v>
      </c>
      <c r="V26" s="448">
        <v>8.4</v>
      </c>
      <c r="W26" s="35">
        <v>20.2</v>
      </c>
      <c r="X26" s="137">
        <v>24950</v>
      </c>
      <c r="Y26" s="35">
        <v>27.6</v>
      </c>
      <c r="Z26" s="35">
        <v>7.9</v>
      </c>
      <c r="AA26" s="35">
        <v>7.2</v>
      </c>
      <c r="AB26" s="35">
        <v>2.5</v>
      </c>
      <c r="AC26" s="35">
        <v>9.1</v>
      </c>
      <c r="AD26" s="35">
        <v>26.6</v>
      </c>
      <c r="AE26" s="137">
        <v>4400</v>
      </c>
      <c r="AF26" s="85" t="s">
        <v>159</v>
      </c>
    </row>
    <row r="27" spans="1:32" s="27" customFormat="1" ht="23.25" customHeight="1">
      <c r="A27" s="28" t="s">
        <v>222</v>
      </c>
      <c r="B27" s="446">
        <v>22.8</v>
      </c>
      <c r="C27" s="446">
        <v>8.6</v>
      </c>
      <c r="D27" s="446">
        <v>11.8</v>
      </c>
      <c r="E27" s="446">
        <v>4.1</v>
      </c>
      <c r="F27" s="446">
        <v>7.9</v>
      </c>
      <c r="G27" s="446">
        <v>11.6</v>
      </c>
      <c r="H27" s="1078">
        <v>2640</v>
      </c>
      <c r="I27" s="446">
        <v>23.1</v>
      </c>
      <c r="J27" s="446">
        <v>8.3</v>
      </c>
      <c r="K27" s="446">
        <v>9.7</v>
      </c>
      <c r="L27" s="446">
        <v>2.3</v>
      </c>
      <c r="M27" s="446">
        <v>6.2</v>
      </c>
      <c r="N27" s="446">
        <v>12.4</v>
      </c>
      <c r="O27" s="446">
        <v>227</v>
      </c>
      <c r="P27" s="85" t="s">
        <v>221</v>
      </c>
      <c r="Q27" s="28" t="s">
        <v>222</v>
      </c>
      <c r="R27" s="447">
        <v>23.1</v>
      </c>
      <c r="S27" s="448">
        <v>7.7</v>
      </c>
      <c r="T27" s="35">
        <v>8</v>
      </c>
      <c r="U27" s="35">
        <v>5.9</v>
      </c>
      <c r="V27" s="448">
        <v>9.3</v>
      </c>
      <c r="W27" s="35">
        <v>16.9</v>
      </c>
      <c r="X27" s="137">
        <v>55500</v>
      </c>
      <c r="Y27" s="35">
        <v>23.2</v>
      </c>
      <c r="Z27" s="35">
        <v>8.2</v>
      </c>
      <c r="AA27" s="35">
        <v>8.3</v>
      </c>
      <c r="AB27" s="35">
        <v>2</v>
      </c>
      <c r="AC27" s="35">
        <v>7.4</v>
      </c>
      <c r="AD27" s="35">
        <v>17.3</v>
      </c>
      <c r="AE27" s="137">
        <v>1600</v>
      </c>
      <c r="AF27" s="85" t="s">
        <v>221</v>
      </c>
    </row>
    <row r="28" spans="1:32" s="27" customFormat="1" ht="23.25" customHeight="1">
      <c r="A28" s="28" t="s">
        <v>223</v>
      </c>
      <c r="B28" s="446">
        <v>17.7</v>
      </c>
      <c r="C28" s="446">
        <v>8.4</v>
      </c>
      <c r="D28" s="446">
        <v>11.5</v>
      </c>
      <c r="E28" s="446">
        <v>3.8</v>
      </c>
      <c r="F28" s="446">
        <v>7.6</v>
      </c>
      <c r="G28" s="446">
        <v>12</v>
      </c>
      <c r="H28" s="1078">
        <v>3775</v>
      </c>
      <c r="I28" s="446">
        <v>20.9</v>
      </c>
      <c r="J28" s="446">
        <v>7.9</v>
      </c>
      <c r="K28" s="446">
        <v>11.2</v>
      </c>
      <c r="L28" s="446">
        <v>2.8</v>
      </c>
      <c r="M28" s="446">
        <v>7.5</v>
      </c>
      <c r="N28" s="446">
        <v>20.3</v>
      </c>
      <c r="O28" s="446">
        <v>20</v>
      </c>
      <c r="P28" s="85" t="s">
        <v>161</v>
      </c>
      <c r="Q28" s="28" t="s">
        <v>223</v>
      </c>
      <c r="R28" s="447">
        <v>19</v>
      </c>
      <c r="S28" s="448">
        <v>7.8</v>
      </c>
      <c r="T28" s="35">
        <v>9.6</v>
      </c>
      <c r="U28" s="35">
        <v>5.6</v>
      </c>
      <c r="V28" s="448">
        <v>8.5</v>
      </c>
      <c r="W28" s="35">
        <v>11.5</v>
      </c>
      <c r="X28" s="137">
        <v>50000</v>
      </c>
      <c r="Y28" s="35"/>
      <c r="Z28" s="35"/>
      <c r="AA28" s="35"/>
      <c r="AB28" s="35"/>
      <c r="AC28" s="35"/>
      <c r="AD28" s="35"/>
      <c r="AE28" s="137"/>
      <c r="AF28" s="85" t="s">
        <v>161</v>
      </c>
    </row>
    <row r="29" spans="1:32" s="27" customFormat="1" ht="23.25" customHeight="1">
      <c r="A29" s="28" t="s">
        <v>224</v>
      </c>
      <c r="B29" s="446">
        <v>9.7</v>
      </c>
      <c r="C29" s="446">
        <v>7.9</v>
      </c>
      <c r="D29" s="446">
        <v>11</v>
      </c>
      <c r="E29" s="446">
        <v>1.2</v>
      </c>
      <c r="F29" s="446">
        <v>5.5</v>
      </c>
      <c r="G29" s="446">
        <v>3.1</v>
      </c>
      <c r="H29" s="1078">
        <v>348</v>
      </c>
      <c r="I29" s="446">
        <v>7.6</v>
      </c>
      <c r="J29" s="446">
        <v>7.8</v>
      </c>
      <c r="K29" s="446">
        <v>12</v>
      </c>
      <c r="L29" s="446">
        <v>1.6</v>
      </c>
      <c r="M29" s="446">
        <v>5.4</v>
      </c>
      <c r="N29" s="446">
        <v>7.3</v>
      </c>
      <c r="O29" s="446">
        <v>110</v>
      </c>
      <c r="P29" s="85" t="s">
        <v>162</v>
      </c>
      <c r="Q29" s="28" t="s">
        <v>224</v>
      </c>
      <c r="R29" s="447">
        <v>9.4</v>
      </c>
      <c r="S29" s="448">
        <v>7.3</v>
      </c>
      <c r="T29" s="35">
        <v>11.2</v>
      </c>
      <c r="U29" s="35">
        <v>4.6</v>
      </c>
      <c r="V29" s="448">
        <v>8.4</v>
      </c>
      <c r="W29" s="35">
        <v>3.2</v>
      </c>
      <c r="X29" s="137">
        <v>20000</v>
      </c>
      <c r="Y29" s="35"/>
      <c r="Z29" s="35"/>
      <c r="AA29" s="35"/>
      <c r="AB29" s="35"/>
      <c r="AC29" s="35"/>
      <c r="AD29" s="35"/>
      <c r="AE29" s="137"/>
      <c r="AF29" s="85" t="s">
        <v>162</v>
      </c>
    </row>
    <row r="30" spans="1:32" s="27" customFormat="1" ht="23.25" customHeight="1">
      <c r="A30" s="28" t="s">
        <v>225</v>
      </c>
      <c r="B30" s="446">
        <v>4.1</v>
      </c>
      <c r="C30" s="446">
        <v>7.9</v>
      </c>
      <c r="D30" s="446">
        <v>14</v>
      </c>
      <c r="E30" s="446">
        <v>1.4</v>
      </c>
      <c r="F30" s="446">
        <v>5.8</v>
      </c>
      <c r="G30" s="446">
        <v>3.2</v>
      </c>
      <c r="H30" s="1078">
        <v>528</v>
      </c>
      <c r="I30" s="446">
        <v>3.6</v>
      </c>
      <c r="J30" s="446">
        <v>8.1</v>
      </c>
      <c r="K30" s="446">
        <v>15.4</v>
      </c>
      <c r="L30" s="446">
        <v>1.8</v>
      </c>
      <c r="M30" s="446">
        <v>5.7</v>
      </c>
      <c r="N30" s="446">
        <v>4.6</v>
      </c>
      <c r="O30" s="446">
        <v>116</v>
      </c>
      <c r="P30" s="85" t="s">
        <v>163</v>
      </c>
      <c r="Q30" s="28" t="s">
        <v>225</v>
      </c>
      <c r="R30" s="447">
        <v>6.1</v>
      </c>
      <c r="S30" s="448">
        <v>7.7</v>
      </c>
      <c r="T30" s="35">
        <v>13.1</v>
      </c>
      <c r="U30" s="35">
        <v>6.8</v>
      </c>
      <c r="V30" s="448">
        <v>8.9</v>
      </c>
      <c r="W30" s="35">
        <v>5.4</v>
      </c>
      <c r="X30" s="137">
        <v>36250</v>
      </c>
      <c r="Y30" s="35">
        <v>2.4</v>
      </c>
      <c r="Z30" s="35">
        <v>8</v>
      </c>
      <c r="AA30" s="35">
        <v>15.8</v>
      </c>
      <c r="AB30" s="35">
        <v>2.1</v>
      </c>
      <c r="AC30" s="35">
        <v>6.4</v>
      </c>
      <c r="AD30" s="35">
        <v>4.7</v>
      </c>
      <c r="AE30" s="137">
        <v>80</v>
      </c>
      <c r="AF30" s="85" t="s">
        <v>163</v>
      </c>
    </row>
    <row r="31" spans="1:32" ht="3.75" customHeight="1" thickBot="1">
      <c r="A31" s="820"/>
      <c r="B31" s="824"/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0"/>
      <c r="P31" s="824"/>
      <c r="Q31" s="820"/>
      <c r="R31" s="824"/>
      <c r="S31" s="824"/>
      <c r="T31" s="824"/>
      <c r="U31" s="824"/>
      <c r="V31" s="824"/>
      <c r="W31" s="824"/>
      <c r="X31" s="824"/>
      <c r="Y31" s="824"/>
      <c r="Z31" s="824"/>
      <c r="AA31" s="824"/>
      <c r="AB31" s="824"/>
      <c r="AC31" s="824"/>
      <c r="AD31" s="824"/>
      <c r="AE31" s="820"/>
      <c r="AF31" s="824"/>
    </row>
    <row r="32" spans="1:32" ht="9.75" customHeight="1" thickTop="1">
      <c r="A32" s="815"/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815"/>
      <c r="O32" s="815"/>
      <c r="P32" s="815"/>
      <c r="Q32" s="815"/>
      <c r="R32" s="815"/>
      <c r="S32" s="815"/>
      <c r="T32" s="815"/>
      <c r="U32" s="815"/>
      <c r="V32" s="815"/>
      <c r="W32" s="815"/>
      <c r="X32" s="815"/>
      <c r="Y32" s="815"/>
      <c r="Z32" s="815"/>
      <c r="AA32" s="815"/>
      <c r="AB32" s="815"/>
      <c r="AC32" s="815"/>
      <c r="AD32" s="815"/>
      <c r="AE32" s="815"/>
      <c r="AF32" s="815"/>
    </row>
    <row r="33" spans="1:32" ht="12" customHeight="1">
      <c r="A33" s="68" t="s">
        <v>1313</v>
      </c>
      <c r="B33" s="7"/>
      <c r="C33" s="7"/>
      <c r="D33" s="7"/>
      <c r="E33" s="7"/>
      <c r="F33" s="7"/>
      <c r="G33" s="7"/>
      <c r="H33" s="7"/>
      <c r="I33" s="54" t="s">
        <v>393</v>
      </c>
      <c r="J33" s="7"/>
      <c r="K33" s="7"/>
      <c r="L33" s="7"/>
      <c r="M33" s="7"/>
      <c r="N33" s="7"/>
      <c r="O33" s="7"/>
      <c r="P33" s="1333"/>
      <c r="Q33" s="68" t="s">
        <v>392</v>
      </c>
      <c r="R33" s="7"/>
      <c r="S33" s="7"/>
      <c r="T33" s="7"/>
      <c r="U33" s="7"/>
      <c r="V33" s="7"/>
      <c r="W33" s="7"/>
      <c r="X33" s="7"/>
      <c r="Y33" s="54" t="s">
        <v>393</v>
      </c>
      <c r="Z33" s="7"/>
      <c r="AA33" s="7"/>
      <c r="AB33" s="7"/>
      <c r="AC33" s="7"/>
      <c r="AD33" s="7"/>
      <c r="AE33" s="7"/>
      <c r="AF33" s="1334"/>
    </row>
    <row r="34" ht="12" customHeight="1">
      <c r="A34" s="68" t="s">
        <v>1315</v>
      </c>
    </row>
  </sheetData>
  <sheetProtection/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8" max="65535" man="1"/>
    <brk id="16" max="65535" man="1"/>
    <brk id="24" max="3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16.3359375" style="0" customWidth="1"/>
    <col min="2" max="2" width="16.88671875" style="0" customWidth="1"/>
    <col min="3" max="4" width="17.21484375" style="0" customWidth="1"/>
    <col min="5" max="5" width="17.10546875" style="0" customWidth="1"/>
    <col min="6" max="6" width="16.99609375" style="0" customWidth="1"/>
    <col min="7" max="8" width="16.77734375" style="0" customWidth="1"/>
  </cols>
  <sheetData>
    <row r="1" spans="1:9" ht="11.25" customHeight="1">
      <c r="A1" s="1" t="s">
        <v>1407</v>
      </c>
      <c r="B1" s="1155"/>
      <c r="C1" s="1155"/>
      <c r="D1" s="1155"/>
      <c r="E1" s="1155"/>
      <c r="F1" s="1155"/>
      <c r="G1" s="1155"/>
      <c r="H1" s="4" t="s">
        <v>1408</v>
      </c>
      <c r="I1" s="1155"/>
    </row>
    <row r="2" spans="1:9" ht="12" customHeight="1">
      <c r="A2" s="1155"/>
      <c r="B2" s="1155"/>
      <c r="C2" s="1155"/>
      <c r="D2" s="1155"/>
      <c r="E2" s="1155"/>
      <c r="F2" s="1155"/>
      <c r="G2" s="1155"/>
      <c r="H2" s="1155"/>
      <c r="I2" s="1155"/>
    </row>
    <row r="3" spans="1:8" s="48" customFormat="1" ht="21.75" customHeight="1">
      <c r="A3" s="764" t="s">
        <v>315</v>
      </c>
      <c r="B3" s="764"/>
      <c r="C3" s="764"/>
      <c r="D3" s="764"/>
      <c r="E3" s="764" t="s">
        <v>502</v>
      </c>
      <c r="F3" s="764"/>
      <c r="G3" s="764"/>
      <c r="H3" s="764"/>
    </row>
    <row r="4" spans="1:8" s="48" customFormat="1" ht="12.75" customHeight="1">
      <c r="A4" s="29"/>
      <c r="B4" s="29"/>
      <c r="C4" s="29"/>
      <c r="D4" s="29"/>
      <c r="E4" s="29"/>
      <c r="F4" s="29"/>
      <c r="G4" s="29"/>
      <c r="H4" s="29"/>
    </row>
    <row r="5" spans="1:9" s="44" customFormat="1" ht="12.75" customHeight="1" thickBot="1">
      <c r="A5" s="65"/>
      <c r="B5" s="66"/>
      <c r="C5" s="66"/>
      <c r="D5" s="66"/>
      <c r="E5" s="66"/>
      <c r="F5" s="66"/>
      <c r="G5" s="66"/>
      <c r="H5" s="66"/>
      <c r="I5" s="66"/>
    </row>
    <row r="6" spans="1:9" s="44" customFormat="1" ht="14.25" thickTop="1">
      <c r="A6" s="765" t="s">
        <v>488</v>
      </c>
      <c r="B6" s="768" t="s">
        <v>480</v>
      </c>
      <c r="C6" s="770" t="s">
        <v>481</v>
      </c>
      <c r="D6" s="770" t="s">
        <v>482</v>
      </c>
      <c r="E6" s="770" t="s">
        <v>483</v>
      </c>
      <c r="F6" s="770" t="s">
        <v>484</v>
      </c>
      <c r="G6" s="770" t="s">
        <v>485</v>
      </c>
      <c r="H6" s="772" t="s">
        <v>486</v>
      </c>
      <c r="I6" s="1335"/>
    </row>
    <row r="7" spans="1:9" s="44" customFormat="1" ht="13.5">
      <c r="A7" s="766"/>
      <c r="B7" s="769"/>
      <c r="C7" s="771"/>
      <c r="D7" s="771"/>
      <c r="E7" s="771"/>
      <c r="F7" s="771"/>
      <c r="G7" s="771"/>
      <c r="H7" s="773"/>
      <c r="I7" s="1335"/>
    </row>
    <row r="8" spans="1:9" s="44" customFormat="1" ht="13.5">
      <c r="A8" s="766"/>
      <c r="B8" s="769"/>
      <c r="C8" s="771"/>
      <c r="D8" s="771"/>
      <c r="E8" s="771"/>
      <c r="F8" s="771"/>
      <c r="G8" s="771"/>
      <c r="H8" s="773"/>
      <c r="I8" s="1335"/>
    </row>
    <row r="9" spans="1:9" s="44" customFormat="1" ht="13.5">
      <c r="A9" s="766"/>
      <c r="B9" s="769"/>
      <c r="C9" s="771"/>
      <c r="D9" s="771"/>
      <c r="E9" s="771"/>
      <c r="F9" s="771"/>
      <c r="G9" s="771"/>
      <c r="H9" s="773"/>
      <c r="I9" s="1335"/>
    </row>
    <row r="10" spans="1:9" s="44" customFormat="1" ht="13.5">
      <c r="A10" s="767"/>
      <c r="B10" s="769"/>
      <c r="C10" s="771"/>
      <c r="D10" s="771"/>
      <c r="E10" s="771"/>
      <c r="F10" s="771"/>
      <c r="G10" s="771"/>
      <c r="H10" s="773"/>
      <c r="I10" s="1335"/>
    </row>
    <row r="11" spans="1:8" s="8" customFormat="1" ht="34.5" customHeight="1" hidden="1">
      <c r="A11" s="67">
        <v>2009</v>
      </c>
      <c r="B11" s="1336">
        <v>14.83</v>
      </c>
      <c r="C11" s="877">
        <v>8.13</v>
      </c>
      <c r="D11" s="877">
        <v>1.38</v>
      </c>
      <c r="E11" s="877">
        <v>8.79</v>
      </c>
      <c r="F11" s="877">
        <v>14.32</v>
      </c>
      <c r="G11" s="877">
        <v>0.35</v>
      </c>
      <c r="H11" s="877">
        <v>0.06</v>
      </c>
    </row>
    <row r="12" spans="1:8" s="8" customFormat="1" ht="34.5" customHeight="1" hidden="1">
      <c r="A12" s="67">
        <v>2010</v>
      </c>
      <c r="B12" s="449">
        <v>13.41</v>
      </c>
      <c r="C12" s="451">
        <v>8.1</v>
      </c>
      <c r="D12" s="450">
        <v>1.43</v>
      </c>
      <c r="E12" s="450">
        <v>9.46</v>
      </c>
      <c r="F12" s="450">
        <v>21.04</v>
      </c>
      <c r="G12" s="450">
        <v>0.33</v>
      </c>
      <c r="H12" s="450">
        <v>0.04</v>
      </c>
    </row>
    <row r="13" spans="1:8" s="8" customFormat="1" ht="34.5" customHeight="1">
      <c r="A13" s="67">
        <v>2011</v>
      </c>
      <c r="B13" s="449">
        <v>13.96</v>
      </c>
      <c r="C13" s="450">
        <v>8.01</v>
      </c>
      <c r="D13" s="450">
        <v>1.48</v>
      </c>
      <c r="E13" s="450">
        <v>9.09</v>
      </c>
      <c r="F13" s="450">
        <v>16.08</v>
      </c>
      <c r="G13" s="450">
        <v>0.43</v>
      </c>
      <c r="H13" s="450">
        <v>0.03</v>
      </c>
    </row>
    <row r="14" spans="1:8" s="8" customFormat="1" ht="34.5" customHeight="1">
      <c r="A14" s="67">
        <v>2012</v>
      </c>
      <c r="B14" s="449">
        <v>14.25</v>
      </c>
      <c r="C14" s="451">
        <v>8.1</v>
      </c>
      <c r="D14" s="450">
        <v>1.43</v>
      </c>
      <c r="E14" s="450">
        <v>9.02</v>
      </c>
      <c r="F14" s="450">
        <v>17.81</v>
      </c>
      <c r="G14" s="450">
        <v>0.36</v>
      </c>
      <c r="H14" s="450">
        <v>0.03</v>
      </c>
    </row>
    <row r="15" spans="1:8" s="8" customFormat="1" ht="34.5" customHeight="1">
      <c r="A15" s="67">
        <v>2013</v>
      </c>
      <c r="B15" s="449">
        <v>14.25</v>
      </c>
      <c r="C15" s="451">
        <v>8.1</v>
      </c>
      <c r="D15" s="450">
        <v>1.43</v>
      </c>
      <c r="E15" s="450">
        <v>9.02</v>
      </c>
      <c r="F15" s="450">
        <v>17.81</v>
      </c>
      <c r="G15" s="450">
        <v>0.36</v>
      </c>
      <c r="H15" s="450">
        <v>0.03</v>
      </c>
    </row>
    <row r="16" spans="1:8" s="50" customFormat="1" ht="34.5" customHeight="1">
      <c r="A16" s="67">
        <v>2014</v>
      </c>
      <c r="B16" s="452">
        <v>14.47</v>
      </c>
      <c r="C16" s="451">
        <v>8.1</v>
      </c>
      <c r="D16" s="453">
        <v>1.32</v>
      </c>
      <c r="E16" s="453">
        <v>8.97</v>
      </c>
      <c r="F16" s="453">
        <v>10.1</v>
      </c>
      <c r="G16" s="453">
        <v>0.43</v>
      </c>
      <c r="H16" s="453">
        <v>0.03</v>
      </c>
    </row>
    <row r="17" spans="1:8" s="50" customFormat="1" ht="34.5" customHeight="1">
      <c r="A17" s="67">
        <v>2015</v>
      </c>
      <c r="B17" s="452">
        <v>14.656142857142855</v>
      </c>
      <c r="C17" s="451">
        <v>8.111</v>
      </c>
      <c r="D17" s="453">
        <v>1.3817142857142855</v>
      </c>
      <c r="E17" s="453">
        <v>8.934000000000001</v>
      </c>
      <c r="F17" s="453">
        <v>10.821714285714288</v>
      </c>
      <c r="G17" s="453">
        <v>0.37985714285714284</v>
      </c>
      <c r="H17" s="453">
        <v>0.03457142857142857</v>
      </c>
    </row>
    <row r="18" spans="1:8" s="50" customFormat="1" ht="34.5" customHeight="1">
      <c r="A18" s="67">
        <v>2016</v>
      </c>
      <c r="B18" s="452">
        <v>15.035714285714286</v>
      </c>
      <c r="C18" s="451">
        <v>8.112428571428572</v>
      </c>
      <c r="D18" s="453">
        <v>1.267</v>
      </c>
      <c r="E18" s="453">
        <v>8.650428571428572</v>
      </c>
      <c r="F18" s="453">
        <v>10.168285714285714</v>
      </c>
      <c r="G18" s="453">
        <v>0.40242857142857147</v>
      </c>
      <c r="H18" s="453">
        <v>0.03914285714285714</v>
      </c>
    </row>
    <row r="19" spans="1:8" s="50" customFormat="1" ht="34.5" customHeight="1">
      <c r="A19" s="454">
        <v>2017</v>
      </c>
      <c r="B19" s="1338">
        <v>14.225714285714286</v>
      </c>
      <c r="C19" s="1339">
        <v>8.127142857142857</v>
      </c>
      <c r="D19" s="1339">
        <v>1.497142857142857</v>
      </c>
      <c r="E19" s="1339">
        <v>8.98</v>
      </c>
      <c r="F19" s="1339">
        <v>15.305714285714286</v>
      </c>
      <c r="G19" s="1339">
        <v>0.27385714285714285</v>
      </c>
      <c r="H19" s="1339">
        <v>0.027714285714285716</v>
      </c>
    </row>
    <row r="20" spans="1:9" s="36" customFormat="1" ht="34.5" customHeight="1">
      <c r="A20" s="455" t="s">
        <v>543</v>
      </c>
      <c r="B20" s="452">
        <v>15.1</v>
      </c>
      <c r="C20" s="453">
        <v>8.08</v>
      </c>
      <c r="D20" s="453">
        <v>1.83</v>
      </c>
      <c r="E20" s="453">
        <v>8.5</v>
      </c>
      <c r="F20" s="453">
        <v>20.24</v>
      </c>
      <c r="G20" s="453">
        <v>0.435</v>
      </c>
      <c r="H20" s="453">
        <v>0.035</v>
      </c>
      <c r="I20" s="1337"/>
    </row>
    <row r="21" spans="1:9" s="36" customFormat="1" ht="34.5" customHeight="1">
      <c r="A21" s="455" t="s">
        <v>318</v>
      </c>
      <c r="B21" s="452">
        <v>15.19</v>
      </c>
      <c r="C21" s="453">
        <v>8.16</v>
      </c>
      <c r="D21" s="453">
        <v>1.51</v>
      </c>
      <c r="E21" s="453">
        <v>8.84</v>
      </c>
      <c r="F21" s="453">
        <v>10.8</v>
      </c>
      <c r="G21" s="453">
        <v>0.184</v>
      </c>
      <c r="H21" s="453">
        <v>0.021</v>
      </c>
      <c r="I21" s="1337"/>
    </row>
    <row r="22" spans="1:9" s="47" customFormat="1" ht="34.5" customHeight="1">
      <c r="A22" s="455" t="s">
        <v>321</v>
      </c>
      <c r="B22" s="452">
        <v>13.6</v>
      </c>
      <c r="C22" s="453">
        <v>8.16</v>
      </c>
      <c r="D22" s="453">
        <v>1.32</v>
      </c>
      <c r="E22" s="453">
        <v>9.24</v>
      </c>
      <c r="F22" s="453">
        <v>11.8</v>
      </c>
      <c r="G22" s="453">
        <v>0.215</v>
      </c>
      <c r="H22" s="453">
        <v>0.024</v>
      </c>
      <c r="I22" s="1337"/>
    </row>
    <row r="23" spans="1:9" s="36" customFormat="1" ht="34.5" customHeight="1">
      <c r="A23" s="455" t="s">
        <v>320</v>
      </c>
      <c r="B23" s="452">
        <v>12.9</v>
      </c>
      <c r="C23" s="453">
        <v>8.11</v>
      </c>
      <c r="D23" s="453">
        <v>1.41</v>
      </c>
      <c r="E23" s="453">
        <v>9.22</v>
      </c>
      <c r="F23" s="453">
        <v>19.6</v>
      </c>
      <c r="G23" s="453">
        <v>0.256</v>
      </c>
      <c r="H23" s="453">
        <v>0.029</v>
      </c>
      <c r="I23" s="1337"/>
    </row>
    <row r="24" spans="1:9" s="47" customFormat="1" ht="34.5" customHeight="1">
      <c r="A24" s="455" t="s">
        <v>544</v>
      </c>
      <c r="B24" s="452">
        <v>15.24</v>
      </c>
      <c r="C24" s="453">
        <v>8.17</v>
      </c>
      <c r="D24" s="453">
        <v>1.44</v>
      </c>
      <c r="E24" s="453">
        <v>8.96</v>
      </c>
      <c r="F24" s="453">
        <v>12.5</v>
      </c>
      <c r="G24" s="453">
        <v>0.199</v>
      </c>
      <c r="H24" s="453">
        <v>0.022</v>
      </c>
      <c r="I24" s="1337"/>
    </row>
    <row r="25" spans="1:9" s="36" customFormat="1" ht="34.5" customHeight="1">
      <c r="A25" s="455" t="s">
        <v>319</v>
      </c>
      <c r="B25" s="452">
        <v>13.61</v>
      </c>
      <c r="C25" s="453">
        <v>8.12</v>
      </c>
      <c r="D25" s="453">
        <v>1.6</v>
      </c>
      <c r="E25" s="453">
        <v>9.11</v>
      </c>
      <c r="F25" s="453">
        <v>17.7</v>
      </c>
      <c r="G25" s="453">
        <v>0.27</v>
      </c>
      <c r="H25" s="453">
        <v>0.028</v>
      </c>
      <c r="I25" s="1337"/>
    </row>
    <row r="26" spans="1:9" s="36" customFormat="1" ht="34.5" customHeight="1">
      <c r="A26" s="455" t="s">
        <v>317</v>
      </c>
      <c r="B26" s="452">
        <v>13.94</v>
      </c>
      <c r="C26" s="453">
        <v>8.09</v>
      </c>
      <c r="D26" s="453">
        <v>1.37</v>
      </c>
      <c r="E26" s="453">
        <v>8.99</v>
      </c>
      <c r="F26" s="453">
        <v>14.5</v>
      </c>
      <c r="G26" s="453">
        <v>0.358</v>
      </c>
      <c r="H26" s="453">
        <v>0.035</v>
      </c>
      <c r="I26" s="1337"/>
    </row>
    <row r="27" spans="1:9" s="47" customFormat="1" ht="6.75" customHeight="1" thickBot="1">
      <c r="A27" s="55"/>
      <c r="B27" s="1340"/>
      <c r="C27" s="1341" t="s">
        <v>283</v>
      </c>
      <c r="D27" s="1341" t="s">
        <v>283</v>
      </c>
      <c r="E27" s="1341" t="s">
        <v>283</v>
      </c>
      <c r="F27" s="1341" t="s">
        <v>283</v>
      </c>
      <c r="G27" s="1341" t="s">
        <v>283</v>
      </c>
      <c r="H27" s="1341" t="s">
        <v>283</v>
      </c>
      <c r="I27" s="1337"/>
    </row>
    <row r="28" spans="1:9" s="47" customFormat="1" ht="9.75" customHeight="1" thickTop="1">
      <c r="A28" s="49"/>
      <c r="B28" s="1342"/>
      <c r="C28" s="1342"/>
      <c r="D28" s="1342"/>
      <c r="E28" s="1342"/>
      <c r="F28" s="1342"/>
      <c r="G28" s="1342"/>
      <c r="H28" s="1342"/>
      <c r="I28" s="1337"/>
    </row>
    <row r="29" spans="1:17" s="44" customFormat="1" ht="12" customHeight="1">
      <c r="A29" s="46" t="s">
        <v>487</v>
      </c>
      <c r="B29" s="66"/>
      <c r="C29" s="66"/>
      <c r="D29" s="66"/>
      <c r="E29" s="66"/>
      <c r="F29" s="66"/>
      <c r="G29" s="66"/>
      <c r="H29" s="66"/>
      <c r="I29" s="66"/>
      <c r="Q29" s="45"/>
    </row>
    <row r="30" spans="1:9" ht="12" customHeight="1">
      <c r="A30" s="46" t="s">
        <v>322</v>
      </c>
      <c r="B30" s="1155"/>
      <c r="C30" s="1155"/>
      <c r="D30" s="1155"/>
      <c r="E30" s="1155"/>
      <c r="F30" s="1155"/>
      <c r="G30" s="1155"/>
      <c r="H30" s="1155"/>
      <c r="I30" s="1155"/>
    </row>
  </sheetData>
  <sheetProtection/>
  <mergeCells count="10">
    <mergeCell ref="A3:D3"/>
    <mergeCell ref="E3:H3"/>
    <mergeCell ref="A6:A10"/>
    <mergeCell ref="B6:B10"/>
    <mergeCell ref="C6:C10"/>
    <mergeCell ref="D6:D10"/>
    <mergeCell ref="E6:E10"/>
    <mergeCell ref="F6:F10"/>
    <mergeCell ref="G6:G10"/>
    <mergeCell ref="H6:H10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4" max="2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F64"/>
  <sheetViews>
    <sheetView view="pageBreakPreview" zoomScaleSheetLayoutView="100" zoomScalePageLayoutView="0" workbookViewId="0" topLeftCell="A1">
      <pane xSplit="1" ySplit="8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10.3359375" style="16" customWidth="1"/>
    <col min="2" max="5" width="14.3359375" style="17" customWidth="1"/>
    <col min="6" max="9" width="13.77734375" style="17" customWidth="1"/>
    <col min="10" max="10" width="12.5546875" style="16" customWidth="1"/>
    <col min="11" max="16384" width="8.88671875" style="15" customWidth="1"/>
  </cols>
  <sheetData>
    <row r="1" spans="1:10" s="3" customFormat="1" ht="11.25">
      <c r="A1" s="1" t="s">
        <v>1409</v>
      </c>
      <c r="B1" s="2"/>
      <c r="C1" s="2"/>
      <c r="D1" s="2"/>
      <c r="E1" s="2"/>
      <c r="F1" s="2"/>
      <c r="G1" s="2"/>
      <c r="H1" s="2"/>
      <c r="I1" s="2"/>
      <c r="J1" s="4" t="s">
        <v>1410</v>
      </c>
    </row>
    <row r="2" spans="1:10" s="8" customFormat="1" ht="12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s="9" customFormat="1" ht="21.75" customHeight="1">
      <c r="A3" s="764" t="s">
        <v>390</v>
      </c>
      <c r="B3" s="1343"/>
      <c r="C3" s="1343"/>
      <c r="D3" s="1343"/>
      <c r="E3" s="1343"/>
      <c r="F3" s="780" t="s">
        <v>391</v>
      </c>
      <c r="G3" s="780"/>
      <c r="H3" s="780"/>
      <c r="I3" s="780"/>
      <c r="J3" s="780"/>
    </row>
    <row r="4" spans="1:10" s="8" customFormat="1" ht="12.75" customHeight="1">
      <c r="A4" s="10"/>
      <c r="B4" s="11"/>
      <c r="C4" s="11"/>
      <c r="D4" s="11"/>
      <c r="E4" s="11"/>
      <c r="F4" s="11"/>
      <c r="G4" s="11"/>
      <c r="H4" s="11"/>
      <c r="I4" s="11"/>
      <c r="J4" s="10"/>
    </row>
    <row r="5" spans="1:10" s="8" customFormat="1" ht="12.75" customHeight="1" thickBot="1">
      <c r="A5" s="12" t="s">
        <v>2125</v>
      </c>
      <c r="B5" s="13"/>
      <c r="C5" s="13"/>
      <c r="D5" s="13"/>
      <c r="E5" s="13"/>
      <c r="F5" s="13"/>
      <c r="G5" s="13"/>
      <c r="H5" s="13"/>
      <c r="I5" s="13"/>
      <c r="J5" s="21" t="s">
        <v>2126</v>
      </c>
    </row>
    <row r="6" spans="1:10" s="53" customFormat="1" ht="25.5" customHeight="1" thickTop="1">
      <c r="A6" s="56" t="s">
        <v>37</v>
      </c>
      <c r="B6" s="77" t="s">
        <v>2127</v>
      </c>
      <c r="C6" s="58"/>
      <c r="D6" s="774" t="s">
        <v>2128</v>
      </c>
      <c r="E6" s="775"/>
      <c r="F6" s="77" t="s">
        <v>2129</v>
      </c>
      <c r="G6" s="58"/>
      <c r="H6" s="776" t="s">
        <v>2130</v>
      </c>
      <c r="I6" s="777"/>
      <c r="J6" s="57" t="s">
        <v>38</v>
      </c>
    </row>
    <row r="7" spans="1:10" s="53" customFormat="1" ht="19.5" customHeight="1">
      <c r="A7" s="766" t="s">
        <v>39</v>
      </c>
      <c r="B7" s="19" t="s">
        <v>512</v>
      </c>
      <c r="C7" s="22" t="s">
        <v>513</v>
      </c>
      <c r="D7" s="22" t="s">
        <v>551</v>
      </c>
      <c r="E7" s="20" t="s">
        <v>513</v>
      </c>
      <c r="F7" s="20" t="s">
        <v>551</v>
      </c>
      <c r="G7" s="22" t="s">
        <v>513</v>
      </c>
      <c r="H7" s="22" t="s">
        <v>551</v>
      </c>
      <c r="I7" s="22" t="s">
        <v>513</v>
      </c>
      <c r="J7" s="778" t="s">
        <v>514</v>
      </c>
    </row>
    <row r="8" spans="1:10" s="53" customFormat="1" ht="25.5" customHeight="1">
      <c r="A8" s="767"/>
      <c r="B8" s="14" t="s">
        <v>515</v>
      </c>
      <c r="C8" s="75" t="s">
        <v>516</v>
      </c>
      <c r="D8" s="14" t="s">
        <v>515</v>
      </c>
      <c r="E8" s="74" t="s">
        <v>516</v>
      </c>
      <c r="F8" s="14" t="s">
        <v>515</v>
      </c>
      <c r="G8" s="75" t="s">
        <v>516</v>
      </c>
      <c r="H8" s="14" t="s">
        <v>515</v>
      </c>
      <c r="I8" s="75" t="s">
        <v>516</v>
      </c>
      <c r="J8" s="779"/>
    </row>
    <row r="9" spans="1:10" s="53" customFormat="1" ht="22.5" customHeight="1" hidden="1">
      <c r="A9" s="23">
        <v>2009</v>
      </c>
      <c r="B9" s="51">
        <v>1021</v>
      </c>
      <c r="C9" s="51">
        <v>13246912</v>
      </c>
      <c r="D9" s="51">
        <v>818</v>
      </c>
      <c r="E9" s="51">
        <v>9990200</v>
      </c>
      <c r="F9" s="51">
        <v>162</v>
      </c>
      <c r="G9" s="51">
        <v>2778521</v>
      </c>
      <c r="H9" s="51">
        <v>41</v>
      </c>
      <c r="I9" s="51">
        <v>478191</v>
      </c>
      <c r="J9" s="24">
        <v>2009</v>
      </c>
    </row>
    <row r="10" spans="1:10" s="71" customFormat="1" ht="22.5" customHeight="1" hidden="1">
      <c r="A10" s="23">
        <v>2010</v>
      </c>
      <c r="B10" s="51">
        <v>1208</v>
      </c>
      <c r="C10" s="51">
        <v>14579721</v>
      </c>
      <c r="D10" s="51">
        <v>907</v>
      </c>
      <c r="E10" s="51">
        <v>10602788</v>
      </c>
      <c r="F10" s="51">
        <v>259</v>
      </c>
      <c r="G10" s="51">
        <v>3499375</v>
      </c>
      <c r="H10" s="51">
        <v>42</v>
      </c>
      <c r="I10" s="51">
        <v>477558</v>
      </c>
      <c r="J10" s="24">
        <v>2010</v>
      </c>
    </row>
    <row r="11" spans="1:10" s="71" customFormat="1" ht="22.5" customHeight="1">
      <c r="A11" s="23">
        <v>2011</v>
      </c>
      <c r="B11" s="51">
        <v>1234</v>
      </c>
      <c r="C11" s="51">
        <v>15277150</v>
      </c>
      <c r="D11" s="51">
        <v>897</v>
      </c>
      <c r="E11" s="51">
        <v>10950458</v>
      </c>
      <c r="F11" s="51">
        <v>294</v>
      </c>
      <c r="G11" s="51">
        <v>3820338</v>
      </c>
      <c r="H11" s="51">
        <v>43</v>
      </c>
      <c r="I11" s="51">
        <v>506354</v>
      </c>
      <c r="J11" s="24">
        <v>2011</v>
      </c>
    </row>
    <row r="12" spans="1:10" s="71" customFormat="1" ht="22.5" customHeight="1">
      <c r="A12" s="23">
        <v>2012</v>
      </c>
      <c r="B12" s="51">
        <v>1220</v>
      </c>
      <c r="C12" s="51">
        <v>14262098</v>
      </c>
      <c r="D12" s="51">
        <v>876</v>
      </c>
      <c r="E12" s="51">
        <v>10088157</v>
      </c>
      <c r="F12" s="51">
        <v>299</v>
      </c>
      <c r="G12" s="51">
        <v>3668735</v>
      </c>
      <c r="H12" s="51">
        <v>45</v>
      </c>
      <c r="I12" s="51">
        <v>505206</v>
      </c>
      <c r="J12" s="24">
        <v>2012</v>
      </c>
    </row>
    <row r="13" spans="1:10" s="71" customFormat="1" ht="22.5" customHeight="1">
      <c r="A13" s="23">
        <v>2013</v>
      </c>
      <c r="B13" s="51">
        <v>1264</v>
      </c>
      <c r="C13" s="51">
        <v>15379764</v>
      </c>
      <c r="D13" s="51">
        <v>889</v>
      </c>
      <c r="E13" s="51">
        <v>10041435</v>
      </c>
      <c r="F13" s="51">
        <v>326</v>
      </c>
      <c r="G13" s="51">
        <v>4807830</v>
      </c>
      <c r="H13" s="51">
        <v>49</v>
      </c>
      <c r="I13" s="51">
        <v>530499</v>
      </c>
      <c r="J13" s="24">
        <v>2013</v>
      </c>
    </row>
    <row r="14" spans="1:12" s="71" customFormat="1" ht="22.5" customHeight="1">
      <c r="A14" s="23">
        <v>2014</v>
      </c>
      <c r="B14" s="51">
        <v>1325</v>
      </c>
      <c r="C14" s="51">
        <v>15712259</v>
      </c>
      <c r="D14" s="51">
        <v>921</v>
      </c>
      <c r="E14" s="51">
        <v>10208937</v>
      </c>
      <c r="F14" s="51">
        <v>340</v>
      </c>
      <c r="G14" s="51">
        <v>4936794</v>
      </c>
      <c r="H14" s="51">
        <v>64</v>
      </c>
      <c r="I14" s="51">
        <v>566528</v>
      </c>
      <c r="J14" s="24">
        <v>2014</v>
      </c>
      <c r="K14" s="73"/>
      <c r="L14" s="73"/>
    </row>
    <row r="15" spans="1:12" s="71" customFormat="1" ht="22.5" customHeight="1">
      <c r="A15" s="23">
        <v>2015</v>
      </c>
      <c r="B15" s="51">
        <v>1492</v>
      </c>
      <c r="C15" s="51">
        <v>17373277</v>
      </c>
      <c r="D15" s="51">
        <v>1024</v>
      </c>
      <c r="E15" s="51">
        <v>11493239</v>
      </c>
      <c r="F15" s="51">
        <v>403</v>
      </c>
      <c r="G15" s="51">
        <v>5336972</v>
      </c>
      <c r="H15" s="51">
        <v>65</v>
      </c>
      <c r="I15" s="51">
        <v>543066</v>
      </c>
      <c r="J15" s="24">
        <v>2015</v>
      </c>
      <c r="K15" s="73"/>
      <c r="L15" s="73"/>
    </row>
    <row r="16" spans="1:12" s="71" customFormat="1" ht="22.5" customHeight="1">
      <c r="A16" s="23">
        <v>2016</v>
      </c>
      <c r="B16" s="51">
        <v>1617</v>
      </c>
      <c r="C16" s="51">
        <v>18436247</v>
      </c>
      <c r="D16" s="51">
        <v>1075</v>
      </c>
      <c r="E16" s="51">
        <v>11744995</v>
      </c>
      <c r="F16" s="51">
        <v>455</v>
      </c>
      <c r="G16" s="51">
        <v>6061641</v>
      </c>
      <c r="H16" s="51">
        <v>87</v>
      </c>
      <c r="I16" s="51">
        <v>629611</v>
      </c>
      <c r="J16" s="24">
        <v>2016</v>
      </c>
      <c r="K16" s="73"/>
      <c r="L16" s="73"/>
    </row>
    <row r="17" spans="1:12" s="72" customFormat="1" ht="22.5" customHeight="1">
      <c r="A17" s="69">
        <v>2017</v>
      </c>
      <c r="B17" s="1344">
        <v>1635</v>
      </c>
      <c r="C17" s="1344">
        <v>18239077</v>
      </c>
      <c r="D17" s="1344">
        <v>1066</v>
      </c>
      <c r="E17" s="1344">
        <v>11328357</v>
      </c>
      <c r="F17" s="1344">
        <v>484</v>
      </c>
      <c r="G17" s="1344">
        <v>6332498</v>
      </c>
      <c r="H17" s="1344">
        <v>85</v>
      </c>
      <c r="I17" s="1344">
        <v>578222</v>
      </c>
      <c r="J17" s="70">
        <v>2017</v>
      </c>
      <c r="K17" s="86"/>
      <c r="L17" s="86"/>
    </row>
    <row r="18" spans="1:10" s="40" customFormat="1" ht="22.5" customHeight="1">
      <c r="A18" s="82" t="s">
        <v>21</v>
      </c>
      <c r="B18" s="51">
        <v>243</v>
      </c>
      <c r="C18" s="51">
        <v>3153142</v>
      </c>
      <c r="D18" s="51">
        <v>198</v>
      </c>
      <c r="E18" s="51">
        <v>2740150</v>
      </c>
      <c r="F18" s="51">
        <v>40</v>
      </c>
      <c r="G18" s="51">
        <v>389706</v>
      </c>
      <c r="H18" s="51">
        <v>5</v>
      </c>
      <c r="I18" s="51">
        <v>23286</v>
      </c>
      <c r="J18" s="81" t="s">
        <v>2</v>
      </c>
    </row>
    <row r="19" spans="1:10" s="40" customFormat="1" ht="22.5" customHeight="1">
      <c r="A19" s="82" t="s">
        <v>22</v>
      </c>
      <c r="B19" s="1345">
        <v>96</v>
      </c>
      <c r="C19" s="51">
        <v>743876</v>
      </c>
      <c r="D19" s="51">
        <v>54</v>
      </c>
      <c r="E19" s="51">
        <v>503015</v>
      </c>
      <c r="F19" s="51">
        <v>31</v>
      </c>
      <c r="G19" s="51">
        <v>230318</v>
      </c>
      <c r="H19" s="51">
        <v>11</v>
      </c>
      <c r="I19" s="51">
        <v>10543</v>
      </c>
      <c r="J19" s="81" t="s">
        <v>3</v>
      </c>
    </row>
    <row r="20" spans="1:10" s="40" customFormat="1" ht="22.5" customHeight="1">
      <c r="A20" s="82" t="s">
        <v>23</v>
      </c>
      <c r="B20" s="1345">
        <v>152</v>
      </c>
      <c r="C20" s="51">
        <v>1934206</v>
      </c>
      <c r="D20" s="960">
        <v>86</v>
      </c>
      <c r="E20" s="960">
        <v>660426</v>
      </c>
      <c r="F20" s="51">
        <v>48</v>
      </c>
      <c r="G20" s="51">
        <v>1176959</v>
      </c>
      <c r="H20" s="960">
        <v>18</v>
      </c>
      <c r="I20" s="960">
        <v>96821</v>
      </c>
      <c r="J20" s="81" t="s">
        <v>4</v>
      </c>
    </row>
    <row r="21" spans="1:10" s="40" customFormat="1" ht="22.5" customHeight="1">
      <c r="A21" s="82" t="s">
        <v>24</v>
      </c>
      <c r="B21" s="1345">
        <v>214</v>
      </c>
      <c r="C21" s="51">
        <v>1470193</v>
      </c>
      <c r="D21" s="51">
        <v>187</v>
      </c>
      <c r="E21" s="51">
        <v>1326948</v>
      </c>
      <c r="F21" s="51">
        <v>16</v>
      </c>
      <c r="G21" s="51">
        <v>101434</v>
      </c>
      <c r="H21" s="51">
        <v>11</v>
      </c>
      <c r="I21" s="51">
        <v>41811</v>
      </c>
      <c r="J21" s="81" t="s">
        <v>5</v>
      </c>
    </row>
    <row r="22" spans="1:10" s="40" customFormat="1" ht="22.5" customHeight="1">
      <c r="A22" s="82" t="s">
        <v>25</v>
      </c>
      <c r="B22" s="1345">
        <v>161</v>
      </c>
      <c r="C22" s="51">
        <v>2156419</v>
      </c>
      <c r="D22" s="51">
        <v>105</v>
      </c>
      <c r="E22" s="51">
        <v>1672255</v>
      </c>
      <c r="F22" s="51">
        <v>54</v>
      </c>
      <c r="G22" s="51">
        <v>476566</v>
      </c>
      <c r="H22" s="51">
        <v>2</v>
      </c>
      <c r="I22" s="51">
        <v>7598</v>
      </c>
      <c r="J22" s="81" t="s">
        <v>6</v>
      </c>
    </row>
    <row r="23" spans="1:10" s="40" customFormat="1" ht="22.5" customHeight="1">
      <c r="A23" s="82" t="s">
        <v>26</v>
      </c>
      <c r="B23" s="1345">
        <v>85</v>
      </c>
      <c r="C23" s="51">
        <v>696392</v>
      </c>
      <c r="D23" s="51">
        <v>65</v>
      </c>
      <c r="E23" s="51">
        <v>620121</v>
      </c>
      <c r="F23" s="51">
        <v>20</v>
      </c>
      <c r="G23" s="51">
        <v>76271</v>
      </c>
      <c r="H23" s="51">
        <v>0</v>
      </c>
      <c r="I23" s="51">
        <v>0</v>
      </c>
      <c r="J23" s="81" t="s">
        <v>7</v>
      </c>
    </row>
    <row r="24" spans="1:10" s="40" customFormat="1" ht="22.5" customHeight="1">
      <c r="A24" s="82" t="s">
        <v>517</v>
      </c>
      <c r="B24" s="1345">
        <v>37</v>
      </c>
      <c r="C24" s="51">
        <v>588642</v>
      </c>
      <c r="D24" s="51">
        <v>20</v>
      </c>
      <c r="E24" s="51">
        <v>439417</v>
      </c>
      <c r="F24" s="51">
        <v>9</v>
      </c>
      <c r="G24" s="51">
        <v>127029</v>
      </c>
      <c r="H24" s="51">
        <v>8</v>
      </c>
      <c r="I24" s="51">
        <v>22196</v>
      </c>
      <c r="J24" s="81" t="s">
        <v>518</v>
      </c>
    </row>
    <row r="25" spans="1:10" s="40" customFormat="1" ht="22.5" customHeight="1">
      <c r="A25" s="82" t="s">
        <v>519</v>
      </c>
      <c r="B25" s="1345">
        <v>321</v>
      </c>
      <c r="C25" s="51">
        <v>2879382</v>
      </c>
      <c r="D25" s="51">
        <v>187</v>
      </c>
      <c r="E25" s="51">
        <v>1786126</v>
      </c>
      <c r="F25" s="51">
        <v>127</v>
      </c>
      <c r="G25" s="51">
        <v>1076186</v>
      </c>
      <c r="H25" s="51">
        <v>7</v>
      </c>
      <c r="I25" s="51">
        <v>17070</v>
      </c>
      <c r="J25" s="81" t="s">
        <v>520</v>
      </c>
    </row>
    <row r="26" spans="1:10" s="40" customFormat="1" ht="22.5" customHeight="1">
      <c r="A26" s="82" t="s">
        <v>27</v>
      </c>
      <c r="B26" s="1345">
        <v>8</v>
      </c>
      <c r="C26" s="51">
        <v>120835</v>
      </c>
      <c r="D26" s="51">
        <v>2</v>
      </c>
      <c r="E26" s="51">
        <v>87543</v>
      </c>
      <c r="F26" s="51">
        <v>6</v>
      </c>
      <c r="G26" s="51">
        <v>33292</v>
      </c>
      <c r="H26" s="51">
        <v>0</v>
      </c>
      <c r="I26" s="51">
        <v>0</v>
      </c>
      <c r="J26" s="81" t="s">
        <v>8</v>
      </c>
    </row>
    <row r="27" spans="1:10" s="40" customFormat="1" ht="22.5" customHeight="1">
      <c r="A27" s="82" t="s">
        <v>28</v>
      </c>
      <c r="B27" s="1345">
        <v>4</v>
      </c>
      <c r="C27" s="51">
        <v>15160</v>
      </c>
      <c r="D27" s="51">
        <v>4</v>
      </c>
      <c r="E27" s="51">
        <v>15160</v>
      </c>
      <c r="F27" s="51">
        <v>0</v>
      </c>
      <c r="G27" s="51">
        <v>0</v>
      </c>
      <c r="H27" s="51">
        <v>0</v>
      </c>
      <c r="I27" s="51">
        <v>0</v>
      </c>
      <c r="J27" s="81" t="s">
        <v>9</v>
      </c>
    </row>
    <row r="28" spans="1:10" s="40" customFormat="1" ht="22.5" customHeight="1">
      <c r="A28" s="82" t="s">
        <v>29</v>
      </c>
      <c r="B28" s="1345">
        <v>63</v>
      </c>
      <c r="C28" s="51">
        <v>585081</v>
      </c>
      <c r="D28" s="1346">
        <v>27</v>
      </c>
      <c r="E28" s="1346">
        <v>283424</v>
      </c>
      <c r="F28" s="51">
        <v>31</v>
      </c>
      <c r="G28" s="51">
        <v>273330</v>
      </c>
      <c r="H28" s="1346">
        <v>5</v>
      </c>
      <c r="I28" s="1346">
        <v>28327</v>
      </c>
      <c r="J28" s="81" t="s">
        <v>10</v>
      </c>
    </row>
    <row r="29" spans="1:10" s="40" customFormat="1" ht="22.5" customHeight="1">
      <c r="A29" s="82" t="s">
        <v>30</v>
      </c>
      <c r="B29" s="1345">
        <v>8</v>
      </c>
      <c r="C29" s="51">
        <v>61041</v>
      </c>
      <c r="D29" s="51">
        <v>7</v>
      </c>
      <c r="E29" s="51">
        <v>14895</v>
      </c>
      <c r="F29" s="51">
        <v>1</v>
      </c>
      <c r="G29" s="51">
        <v>46146</v>
      </c>
      <c r="H29" s="51">
        <v>0</v>
      </c>
      <c r="I29" s="51">
        <v>0</v>
      </c>
      <c r="J29" s="81" t="s">
        <v>11</v>
      </c>
    </row>
    <row r="30" spans="1:10" s="40" customFormat="1" ht="22.5" customHeight="1">
      <c r="A30" s="82" t="s">
        <v>31</v>
      </c>
      <c r="B30" s="1345">
        <v>64</v>
      </c>
      <c r="C30" s="51">
        <v>1026798</v>
      </c>
      <c r="D30" s="51">
        <v>33</v>
      </c>
      <c r="E30" s="51">
        <v>385478</v>
      </c>
      <c r="F30" s="51">
        <v>22</v>
      </c>
      <c r="G30" s="51">
        <v>391580</v>
      </c>
      <c r="H30" s="51">
        <v>9</v>
      </c>
      <c r="I30" s="51">
        <v>249740</v>
      </c>
      <c r="J30" s="81" t="s">
        <v>12</v>
      </c>
    </row>
    <row r="31" spans="1:10" s="73" customFormat="1" ht="22.5" customHeight="1">
      <c r="A31" s="82" t="s">
        <v>32</v>
      </c>
      <c r="B31" s="1345">
        <v>74</v>
      </c>
      <c r="C31" s="51">
        <v>885137</v>
      </c>
      <c r="D31" s="960">
        <v>51</v>
      </c>
      <c r="E31" s="960">
        <v>532763</v>
      </c>
      <c r="F31" s="51">
        <v>14</v>
      </c>
      <c r="G31" s="51">
        <v>271544</v>
      </c>
      <c r="H31" s="960">
        <v>9</v>
      </c>
      <c r="I31" s="960">
        <v>80830</v>
      </c>
      <c r="J31" s="81" t="s">
        <v>13</v>
      </c>
    </row>
    <row r="32" spans="1:10" s="40" customFormat="1" ht="22.5" customHeight="1">
      <c r="A32" s="82" t="s">
        <v>33</v>
      </c>
      <c r="B32" s="1345">
        <v>105</v>
      </c>
      <c r="C32" s="51">
        <v>1922773</v>
      </c>
      <c r="D32" s="1347">
        <v>40</v>
      </c>
      <c r="E32" s="51">
        <v>260636</v>
      </c>
      <c r="F32" s="51">
        <v>65</v>
      </c>
      <c r="G32" s="51">
        <v>1662137</v>
      </c>
      <c r="H32" s="1347">
        <v>0</v>
      </c>
      <c r="I32" s="51">
        <v>0</v>
      </c>
      <c r="J32" s="81" t="s">
        <v>14</v>
      </c>
    </row>
    <row r="33" spans="1:10" s="37" customFormat="1" ht="3" customHeight="1" thickBot="1">
      <c r="A33" s="78"/>
      <c r="B33" s="59"/>
      <c r="C33" s="51">
        <f>SUM(D33,F33,H33)</f>
        <v>0</v>
      </c>
      <c r="D33" s="60"/>
      <c r="E33" s="60"/>
      <c r="F33" s="59"/>
      <c r="G33" s="60"/>
      <c r="H33" s="60"/>
      <c r="I33" s="60"/>
      <c r="J33" s="61"/>
    </row>
    <row r="34" spans="1:10" s="37" customFormat="1" ht="9.75" customHeight="1" thickTop="1">
      <c r="A34" s="76"/>
      <c r="B34" s="62"/>
      <c r="C34" s="63"/>
      <c r="D34" s="63"/>
      <c r="E34" s="63"/>
      <c r="F34" s="62"/>
      <c r="G34" s="63"/>
      <c r="H34" s="63"/>
      <c r="I34" s="63"/>
      <c r="J34" s="8"/>
    </row>
    <row r="35" spans="1:10" s="37" customFormat="1" ht="12" customHeight="1">
      <c r="A35" s="64" t="s">
        <v>2131</v>
      </c>
      <c r="B35" s="26"/>
      <c r="C35" s="18"/>
      <c r="D35" s="18"/>
      <c r="E35" s="18"/>
      <c r="F35" s="18" t="s">
        <v>521</v>
      </c>
      <c r="G35" s="18"/>
      <c r="H35" s="18"/>
      <c r="I35" s="18"/>
      <c r="J35" s="7"/>
    </row>
    <row r="36" spans="1:10" s="37" customFormat="1" ht="14.25" customHeight="1">
      <c r="A36" s="38"/>
      <c r="B36" s="79"/>
      <c r="C36" s="39"/>
      <c r="D36" s="39"/>
      <c r="E36" s="39"/>
      <c r="F36" s="79"/>
      <c r="G36" s="39"/>
      <c r="H36" s="39"/>
      <c r="I36" s="39"/>
      <c r="J36" s="38"/>
    </row>
    <row r="37" spans="1:10" s="37" customFormat="1" ht="3" customHeight="1">
      <c r="A37" s="38"/>
      <c r="B37" s="79"/>
      <c r="C37" s="39"/>
      <c r="D37" s="39"/>
      <c r="E37" s="39"/>
      <c r="F37" s="79"/>
      <c r="G37" s="39"/>
      <c r="H37" s="39"/>
      <c r="I37" s="39"/>
      <c r="J37" s="38"/>
    </row>
    <row r="38" spans="1:10" s="37" customFormat="1" ht="3" customHeight="1">
      <c r="A38" s="38"/>
      <c r="B38" s="79"/>
      <c r="C38" s="39"/>
      <c r="D38" s="39"/>
      <c r="E38" s="39"/>
      <c r="F38" s="79"/>
      <c r="G38" s="39"/>
      <c r="H38" s="39"/>
      <c r="I38" s="39"/>
      <c r="J38" s="38"/>
    </row>
    <row r="39" spans="1:10" s="37" customFormat="1" ht="3" customHeight="1">
      <c r="A39" s="38"/>
      <c r="B39" s="79"/>
      <c r="C39" s="39"/>
      <c r="D39" s="39"/>
      <c r="E39" s="39"/>
      <c r="F39" s="79"/>
      <c r="G39" s="39"/>
      <c r="H39" s="39"/>
      <c r="I39" s="39"/>
      <c r="J39" s="38"/>
    </row>
    <row r="40" spans="1:10" s="37" customFormat="1" ht="3" customHeight="1">
      <c r="A40" s="38"/>
      <c r="B40" s="79"/>
      <c r="C40" s="39"/>
      <c r="D40" s="39"/>
      <c r="E40" s="39"/>
      <c r="F40" s="79"/>
      <c r="G40" s="39"/>
      <c r="H40" s="39"/>
      <c r="I40" s="39"/>
      <c r="J40" s="38"/>
    </row>
    <row r="41" spans="1:10" s="37" customFormat="1" ht="17.25" customHeight="1">
      <c r="A41" s="38"/>
      <c r="B41" s="80"/>
      <c r="C41" s="42"/>
      <c r="D41" s="39"/>
      <c r="E41" s="39"/>
      <c r="F41" s="80"/>
      <c r="G41" s="42"/>
      <c r="H41" s="39"/>
      <c r="I41" s="39"/>
      <c r="J41" s="38"/>
    </row>
    <row r="42" spans="1:10" s="37" customFormat="1" ht="3" customHeight="1">
      <c r="A42" s="38"/>
      <c r="B42" s="79"/>
      <c r="C42" s="42"/>
      <c r="D42" s="39"/>
      <c r="E42" s="39"/>
      <c r="F42" s="79"/>
      <c r="G42" s="42"/>
      <c r="H42" s="39"/>
      <c r="I42" s="39"/>
      <c r="J42" s="38"/>
    </row>
    <row r="43" spans="1:10" s="37" customFormat="1" ht="3" customHeight="1">
      <c r="A43" s="38"/>
      <c r="B43" s="79"/>
      <c r="C43" s="42"/>
      <c r="D43" s="39"/>
      <c r="E43" s="39"/>
      <c r="F43" s="79"/>
      <c r="G43" s="42"/>
      <c r="H43" s="39"/>
      <c r="I43" s="39"/>
      <c r="J43" s="38"/>
    </row>
    <row r="44" spans="1:10" s="37" customFormat="1" ht="3" customHeight="1">
      <c r="A44" s="38"/>
      <c r="B44" s="79"/>
      <c r="C44" s="42"/>
      <c r="D44" s="39"/>
      <c r="E44" s="39"/>
      <c r="F44" s="79"/>
      <c r="G44" s="42"/>
      <c r="H44" s="39"/>
      <c r="I44" s="39"/>
      <c r="J44" s="38"/>
    </row>
    <row r="45" spans="1:10" s="37" customFormat="1" ht="3" customHeight="1">
      <c r="A45" s="38"/>
      <c r="B45" s="79"/>
      <c r="C45" s="42"/>
      <c r="D45" s="39"/>
      <c r="E45" s="39"/>
      <c r="F45" s="79"/>
      <c r="G45" s="42"/>
      <c r="H45" s="39"/>
      <c r="I45" s="39"/>
      <c r="J45" s="38"/>
    </row>
    <row r="46" spans="1:10" s="37" customFormat="1" ht="3" customHeight="1">
      <c r="A46" s="38"/>
      <c r="B46" s="79"/>
      <c r="C46" s="42"/>
      <c r="D46" s="39"/>
      <c r="E46" s="39"/>
      <c r="F46" s="79"/>
      <c r="G46" s="42"/>
      <c r="H46" s="39"/>
      <c r="I46" s="39"/>
      <c r="J46" s="38"/>
    </row>
    <row r="47" spans="1:10" s="37" customFormat="1" ht="3" customHeight="1">
      <c r="A47" s="38"/>
      <c r="B47" s="79"/>
      <c r="C47" s="42"/>
      <c r="D47" s="39"/>
      <c r="E47" s="39"/>
      <c r="F47" s="79"/>
      <c r="G47" s="42"/>
      <c r="H47" s="39"/>
      <c r="I47" s="39"/>
      <c r="J47" s="38"/>
    </row>
    <row r="48" spans="1:10" s="37" customFormat="1" ht="15.75">
      <c r="A48" s="38"/>
      <c r="B48" s="79"/>
      <c r="C48" s="39"/>
      <c r="D48" s="39"/>
      <c r="E48" s="39"/>
      <c r="F48" s="79"/>
      <c r="G48" s="39"/>
      <c r="H48" s="39"/>
      <c r="I48" s="39"/>
      <c r="J48" s="38"/>
    </row>
    <row r="49" spans="1:10" s="37" customFormat="1" ht="15.75">
      <c r="A49" s="38"/>
      <c r="B49" s="79"/>
      <c r="C49" s="39"/>
      <c r="D49" s="39"/>
      <c r="E49" s="39"/>
      <c r="F49" s="79"/>
      <c r="G49" s="39"/>
      <c r="H49" s="39"/>
      <c r="I49" s="39"/>
      <c r="J49" s="38"/>
    </row>
    <row r="50" spans="1:58" s="41" customFormat="1" ht="15.75">
      <c r="A50" s="38"/>
      <c r="B50" s="39"/>
      <c r="C50" s="39"/>
      <c r="D50" s="39"/>
      <c r="E50" s="39"/>
      <c r="F50" s="39"/>
      <c r="G50" s="39"/>
      <c r="H50" s="39"/>
      <c r="I50" s="39"/>
      <c r="J50" s="38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</row>
    <row r="51" spans="1:58" s="41" customFormat="1" ht="15.75">
      <c r="A51" s="38"/>
      <c r="B51" s="39"/>
      <c r="C51" s="39"/>
      <c r="D51" s="39"/>
      <c r="E51" s="39"/>
      <c r="F51" s="39"/>
      <c r="G51" s="39"/>
      <c r="H51" s="39"/>
      <c r="I51" s="39"/>
      <c r="J51" s="38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1:58" s="41" customFormat="1" ht="15.75">
      <c r="A52" s="38"/>
      <c r="B52" s="39"/>
      <c r="C52" s="39"/>
      <c r="D52" s="39"/>
      <c r="E52" s="39"/>
      <c r="F52" s="39"/>
      <c r="G52" s="39"/>
      <c r="H52" s="39"/>
      <c r="I52" s="39"/>
      <c r="J52" s="38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</row>
    <row r="53" spans="1:58" s="41" customFormat="1" ht="15.75">
      <c r="A53" s="38"/>
      <c r="B53" s="39"/>
      <c r="C53" s="39"/>
      <c r="D53" s="39"/>
      <c r="E53" s="39"/>
      <c r="F53" s="39"/>
      <c r="G53" s="39"/>
      <c r="H53" s="39"/>
      <c r="I53" s="39"/>
      <c r="J53" s="38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</row>
    <row r="54" spans="1:58" s="41" customFormat="1" ht="15.75">
      <c r="A54" s="38"/>
      <c r="B54" s="39"/>
      <c r="C54" s="39"/>
      <c r="D54" s="39"/>
      <c r="E54" s="39"/>
      <c r="F54" s="39"/>
      <c r="G54" s="39"/>
      <c r="H54" s="39"/>
      <c r="I54" s="39"/>
      <c r="J54" s="38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</row>
    <row r="55" spans="1:58" s="41" customFormat="1" ht="15.75">
      <c r="A55" s="38"/>
      <c r="B55" s="39"/>
      <c r="C55" s="39"/>
      <c r="D55" s="39"/>
      <c r="E55" s="39"/>
      <c r="F55" s="39"/>
      <c r="G55" s="39"/>
      <c r="H55" s="39"/>
      <c r="I55" s="39"/>
      <c r="J55" s="38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</row>
    <row r="56" spans="1:58" s="41" customFormat="1" ht="15.75">
      <c r="A56" s="38"/>
      <c r="B56" s="39"/>
      <c r="C56" s="39"/>
      <c r="D56" s="39"/>
      <c r="E56" s="39"/>
      <c r="F56" s="39"/>
      <c r="G56" s="39"/>
      <c r="H56" s="39"/>
      <c r="I56" s="39"/>
      <c r="J56" s="38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</row>
    <row r="57" spans="1:58" s="41" customFormat="1" ht="15.75">
      <c r="A57" s="38"/>
      <c r="B57" s="39"/>
      <c r="C57" s="39"/>
      <c r="D57" s="39"/>
      <c r="E57" s="39"/>
      <c r="F57" s="39"/>
      <c r="G57" s="39"/>
      <c r="H57" s="39"/>
      <c r="I57" s="39"/>
      <c r="J57" s="38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</row>
    <row r="58" spans="1:58" s="41" customFormat="1" ht="15.75">
      <c r="A58" s="38"/>
      <c r="B58" s="39"/>
      <c r="C58" s="39"/>
      <c r="D58" s="39"/>
      <c r="E58" s="39"/>
      <c r="F58" s="39"/>
      <c r="G58" s="39"/>
      <c r="H58" s="39"/>
      <c r="I58" s="39"/>
      <c r="J58" s="38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</row>
    <row r="59" spans="1:58" s="25" customFormat="1" ht="15.75">
      <c r="A59" s="16"/>
      <c r="B59" s="17"/>
      <c r="C59" s="17"/>
      <c r="D59" s="17"/>
      <c r="E59" s="17"/>
      <c r="F59" s="17"/>
      <c r="G59" s="17"/>
      <c r="H59" s="17"/>
      <c r="I59" s="17"/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s="25" customFormat="1" ht="15.75">
      <c r="A60" s="16"/>
      <c r="B60" s="17"/>
      <c r="C60" s="17"/>
      <c r="D60" s="17"/>
      <c r="E60" s="17"/>
      <c r="F60" s="17"/>
      <c r="G60" s="17"/>
      <c r="H60" s="17"/>
      <c r="I60" s="17"/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s="25" customFormat="1" ht="15.75">
      <c r="A61" s="16"/>
      <c r="B61" s="17"/>
      <c r="C61" s="17"/>
      <c r="D61" s="17"/>
      <c r="E61" s="17"/>
      <c r="F61" s="17"/>
      <c r="G61" s="17"/>
      <c r="H61" s="17"/>
      <c r="I61" s="17"/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58" s="25" customFormat="1" ht="15.75">
      <c r="A62" s="16"/>
      <c r="B62" s="17"/>
      <c r="C62" s="17"/>
      <c r="D62" s="17"/>
      <c r="E62" s="17"/>
      <c r="F62" s="17"/>
      <c r="G62" s="17"/>
      <c r="H62" s="17"/>
      <c r="I62" s="17"/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s="25" customFormat="1" ht="15.75">
      <c r="A63" s="16"/>
      <c r="B63" s="17"/>
      <c r="C63" s="17"/>
      <c r="D63" s="17"/>
      <c r="E63" s="17"/>
      <c r="F63" s="17"/>
      <c r="G63" s="17"/>
      <c r="H63" s="17"/>
      <c r="I63" s="17"/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s="25" customFormat="1" ht="15.75">
      <c r="A64" s="16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</sheetData>
  <sheetProtection/>
  <mergeCells count="6">
    <mergeCell ref="A3:E3"/>
    <mergeCell ref="D6:E6"/>
    <mergeCell ref="H6:I6"/>
    <mergeCell ref="A7:A8"/>
    <mergeCell ref="J7:J8"/>
    <mergeCell ref="F3:J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9.6640625" style="199" customWidth="1"/>
    <col min="2" max="3" width="10.3359375" style="200" customWidth="1"/>
    <col min="4" max="7" width="9.3359375" style="200" customWidth="1"/>
    <col min="8" max="8" width="9.5546875" style="200" customWidth="1"/>
    <col min="9" max="12" width="8.77734375" style="200" customWidth="1"/>
    <col min="13" max="13" width="10.4453125" style="144" customWidth="1"/>
    <col min="14" max="14" width="12.5546875" style="199" customWidth="1"/>
    <col min="15" max="16" width="0.671875" style="199" customWidth="1"/>
    <col min="17" max="16384" width="7.99609375" style="199" customWidth="1"/>
  </cols>
  <sheetData>
    <row r="1" spans="1:14" s="140" customFormat="1" ht="11.25" customHeight="1">
      <c r="A1" s="138" t="s">
        <v>1376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2" t="s">
        <v>274</v>
      </c>
    </row>
    <row r="2" spans="1:13" s="145" customFormat="1" ht="12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4" s="201" customFormat="1" ht="37.5" customHeight="1">
      <c r="A3" s="656" t="s">
        <v>2054</v>
      </c>
      <c r="B3" s="656"/>
      <c r="C3" s="656"/>
      <c r="D3" s="656"/>
      <c r="E3" s="656"/>
      <c r="F3" s="656"/>
      <c r="G3" s="656"/>
      <c r="H3" s="666" t="s">
        <v>127</v>
      </c>
      <c r="I3" s="666"/>
      <c r="J3" s="666"/>
      <c r="K3" s="666"/>
      <c r="L3" s="666"/>
      <c r="M3" s="666"/>
      <c r="N3" s="666"/>
    </row>
    <row r="4" spans="1:14" s="204" customFormat="1" ht="12.75" customHeight="1">
      <c r="A4" s="202"/>
      <c r="B4" s="203"/>
      <c r="C4" s="203"/>
      <c r="D4" s="203"/>
      <c r="E4" s="149"/>
      <c r="F4" s="203"/>
      <c r="G4" s="203"/>
      <c r="H4" s="667"/>
      <c r="I4" s="667"/>
      <c r="J4" s="667"/>
      <c r="K4" s="667"/>
      <c r="L4" s="667"/>
      <c r="M4" s="667"/>
      <c r="N4" s="667"/>
    </row>
    <row r="5" spans="1:14" s="146" customFormat="1" ht="12.75" customHeight="1" thickBot="1">
      <c r="A5" s="151" t="s">
        <v>1338</v>
      </c>
      <c r="B5" s="152"/>
      <c r="C5" s="152"/>
      <c r="D5" s="152"/>
      <c r="E5" s="152"/>
      <c r="F5" s="152"/>
      <c r="G5" s="205"/>
      <c r="H5" s="152"/>
      <c r="I5" s="668"/>
      <c r="J5" s="668"/>
      <c r="K5" s="668"/>
      <c r="L5" s="668"/>
      <c r="M5" s="668"/>
      <c r="N5" s="154" t="s">
        <v>128</v>
      </c>
    </row>
    <row r="6" spans="1:14" s="146" customFormat="1" ht="15" customHeight="1" thickTop="1">
      <c r="A6" s="658" t="s">
        <v>37</v>
      </c>
      <c r="B6" s="159" t="s">
        <v>46</v>
      </c>
      <c r="C6" s="206" t="s">
        <v>47</v>
      </c>
      <c r="D6" s="159" t="s">
        <v>48</v>
      </c>
      <c r="E6" s="155" t="s">
        <v>1339</v>
      </c>
      <c r="F6" s="207"/>
      <c r="G6" s="208"/>
      <c r="H6" s="209" t="s">
        <v>129</v>
      </c>
      <c r="I6" s="156"/>
      <c r="J6" s="156"/>
      <c r="K6" s="156"/>
      <c r="L6" s="156"/>
      <c r="M6" s="669" t="s">
        <v>1340</v>
      </c>
      <c r="N6" s="662" t="s">
        <v>38</v>
      </c>
    </row>
    <row r="7" spans="1:14" s="146" customFormat="1" ht="15" customHeight="1">
      <c r="A7" s="659"/>
      <c r="B7" s="160"/>
      <c r="C7" s="210"/>
      <c r="D7" s="160"/>
      <c r="E7" s="159" t="s">
        <v>1341</v>
      </c>
      <c r="F7" s="159" t="s">
        <v>49</v>
      </c>
      <c r="G7" s="211" t="s">
        <v>50</v>
      </c>
      <c r="H7" s="211" t="s">
        <v>130</v>
      </c>
      <c r="I7" s="159" t="s">
        <v>51</v>
      </c>
      <c r="J7" s="159" t="s">
        <v>52</v>
      </c>
      <c r="K7" s="159" t="s">
        <v>131</v>
      </c>
      <c r="L7" s="159" t="s">
        <v>1342</v>
      </c>
      <c r="M7" s="670"/>
      <c r="N7" s="663"/>
    </row>
    <row r="8" spans="1:14" s="146" customFormat="1" ht="15.75" customHeight="1">
      <c r="A8" s="659" t="s">
        <v>39</v>
      </c>
      <c r="B8" s="166" t="s">
        <v>132</v>
      </c>
      <c r="C8" s="165" t="s">
        <v>133</v>
      </c>
      <c r="D8" s="212" t="s">
        <v>134</v>
      </c>
      <c r="E8" s="160"/>
      <c r="F8" s="160" t="s">
        <v>135</v>
      </c>
      <c r="G8" s="212" t="s">
        <v>136</v>
      </c>
      <c r="H8" s="212" t="s">
        <v>137</v>
      </c>
      <c r="I8" s="212" t="s">
        <v>138</v>
      </c>
      <c r="J8" s="160"/>
      <c r="K8" s="160"/>
      <c r="L8" s="160"/>
      <c r="M8" s="670"/>
      <c r="N8" s="663" t="s">
        <v>34</v>
      </c>
    </row>
    <row r="9" spans="1:14" s="146" customFormat="1" ht="15.75" customHeight="1">
      <c r="A9" s="664"/>
      <c r="B9" s="213" t="s">
        <v>139</v>
      </c>
      <c r="C9" s="214" t="s">
        <v>140</v>
      </c>
      <c r="D9" s="215" t="s">
        <v>141</v>
      </c>
      <c r="E9" s="156" t="s">
        <v>142</v>
      </c>
      <c r="F9" s="156" t="s">
        <v>143</v>
      </c>
      <c r="G9" s="156" t="s">
        <v>144</v>
      </c>
      <c r="H9" s="156" t="s">
        <v>145</v>
      </c>
      <c r="I9" s="156" t="s">
        <v>146</v>
      </c>
      <c r="J9" s="156" t="s">
        <v>147</v>
      </c>
      <c r="K9" s="156" t="s">
        <v>148</v>
      </c>
      <c r="L9" s="156" t="s">
        <v>53</v>
      </c>
      <c r="M9" s="671"/>
      <c r="N9" s="665"/>
    </row>
    <row r="10" spans="1:14" s="145" customFormat="1" ht="21" customHeight="1" hidden="1">
      <c r="A10" s="216">
        <v>2009</v>
      </c>
      <c r="B10" s="217">
        <v>6940</v>
      </c>
      <c r="C10" s="217">
        <v>4191</v>
      </c>
      <c r="D10" s="217">
        <v>273</v>
      </c>
      <c r="E10" s="217">
        <v>83</v>
      </c>
      <c r="F10" s="217">
        <v>78</v>
      </c>
      <c r="G10" s="217">
        <v>21</v>
      </c>
      <c r="H10" s="217">
        <v>32</v>
      </c>
      <c r="I10" s="217" t="s">
        <v>54</v>
      </c>
      <c r="J10" s="217">
        <v>2</v>
      </c>
      <c r="K10" s="217">
        <v>17</v>
      </c>
      <c r="L10" s="217">
        <v>110</v>
      </c>
      <c r="M10" s="217">
        <v>50</v>
      </c>
      <c r="N10" s="218">
        <v>2009</v>
      </c>
    </row>
    <row r="11" spans="1:14" s="145" customFormat="1" ht="21" customHeight="1" hidden="1">
      <c r="A11" s="216">
        <v>2010</v>
      </c>
      <c r="B11" s="217">
        <v>8990</v>
      </c>
      <c r="C11" s="217">
        <v>4342</v>
      </c>
      <c r="D11" s="217">
        <v>282</v>
      </c>
      <c r="E11" s="217">
        <v>78</v>
      </c>
      <c r="F11" s="217">
        <v>74</v>
      </c>
      <c r="G11" s="217">
        <v>11</v>
      </c>
      <c r="H11" s="217">
        <v>20</v>
      </c>
      <c r="I11" s="217" t="s">
        <v>54</v>
      </c>
      <c r="J11" s="217">
        <v>6</v>
      </c>
      <c r="K11" s="217">
        <v>5</v>
      </c>
      <c r="L11" s="217">
        <v>18</v>
      </c>
      <c r="M11" s="217">
        <v>65</v>
      </c>
      <c r="N11" s="218">
        <v>2010</v>
      </c>
    </row>
    <row r="12" spans="1:14" s="145" customFormat="1" ht="21" customHeight="1">
      <c r="A12" s="216">
        <v>2011</v>
      </c>
      <c r="B12" s="217">
        <v>6058</v>
      </c>
      <c r="C12" s="217">
        <v>3728</v>
      </c>
      <c r="D12" s="217">
        <v>266</v>
      </c>
      <c r="E12" s="217">
        <v>102</v>
      </c>
      <c r="F12" s="217">
        <v>72</v>
      </c>
      <c r="G12" s="217">
        <v>26</v>
      </c>
      <c r="H12" s="217">
        <v>25</v>
      </c>
      <c r="I12" s="217" t="s">
        <v>54</v>
      </c>
      <c r="J12" s="217">
        <v>3</v>
      </c>
      <c r="K12" s="217">
        <v>11</v>
      </c>
      <c r="L12" s="217">
        <v>26</v>
      </c>
      <c r="M12" s="217">
        <v>14</v>
      </c>
      <c r="N12" s="218">
        <v>2011</v>
      </c>
    </row>
    <row r="13" spans="1:14" s="145" customFormat="1" ht="21" customHeight="1">
      <c r="A13" s="216">
        <v>2012</v>
      </c>
      <c r="B13" s="217">
        <v>6270</v>
      </c>
      <c r="C13" s="217">
        <v>3282</v>
      </c>
      <c r="D13" s="217">
        <v>217</v>
      </c>
      <c r="E13" s="217">
        <v>108</v>
      </c>
      <c r="F13" s="217">
        <v>63</v>
      </c>
      <c r="G13" s="217">
        <v>26</v>
      </c>
      <c r="H13" s="217">
        <v>20</v>
      </c>
      <c r="I13" s="217" t="s">
        <v>54</v>
      </c>
      <c r="J13" s="217" t="s">
        <v>54</v>
      </c>
      <c r="K13" s="217" t="s">
        <v>54</v>
      </c>
      <c r="L13" s="217" t="s">
        <v>54</v>
      </c>
      <c r="M13" s="217">
        <v>46</v>
      </c>
      <c r="N13" s="218">
        <v>2012</v>
      </c>
    </row>
    <row r="14" spans="1:14" s="145" customFormat="1" ht="21" customHeight="1">
      <c r="A14" s="216">
        <v>2013</v>
      </c>
      <c r="B14" s="217">
        <v>5419</v>
      </c>
      <c r="C14" s="217">
        <v>3411</v>
      </c>
      <c r="D14" s="217">
        <v>372</v>
      </c>
      <c r="E14" s="217">
        <v>372</v>
      </c>
      <c r="F14" s="217">
        <v>39</v>
      </c>
      <c r="G14" s="217">
        <v>24</v>
      </c>
      <c r="H14" s="217">
        <v>38</v>
      </c>
      <c r="I14" s="217">
        <v>271</v>
      </c>
      <c r="J14" s="217">
        <v>372</v>
      </c>
      <c r="K14" s="217">
        <v>242</v>
      </c>
      <c r="L14" s="217">
        <v>67</v>
      </c>
      <c r="M14" s="217">
        <v>21</v>
      </c>
      <c r="N14" s="218">
        <v>2013</v>
      </c>
    </row>
    <row r="15" spans="1:14" s="220" customFormat="1" ht="21" customHeight="1">
      <c r="A15" s="216">
        <v>2014</v>
      </c>
      <c r="B15" s="219">
        <v>4808</v>
      </c>
      <c r="C15" s="219">
        <v>3298</v>
      </c>
      <c r="D15" s="219">
        <v>259</v>
      </c>
      <c r="E15" s="219">
        <v>151</v>
      </c>
      <c r="F15" s="219">
        <v>36</v>
      </c>
      <c r="G15" s="219">
        <v>11</v>
      </c>
      <c r="H15" s="219">
        <v>17</v>
      </c>
      <c r="I15" s="219">
        <v>0</v>
      </c>
      <c r="J15" s="219">
        <v>0</v>
      </c>
      <c r="K15" s="219">
        <v>13</v>
      </c>
      <c r="L15" s="219">
        <v>33</v>
      </c>
      <c r="M15" s="219">
        <v>27</v>
      </c>
      <c r="N15" s="218">
        <v>2014</v>
      </c>
    </row>
    <row r="16" spans="1:14" s="220" customFormat="1" ht="21" customHeight="1">
      <c r="A16" s="216">
        <v>2015</v>
      </c>
      <c r="B16" s="219">
        <v>5463</v>
      </c>
      <c r="C16" s="219">
        <v>3650</v>
      </c>
      <c r="D16" s="219">
        <v>310</v>
      </c>
      <c r="E16" s="219">
        <v>216</v>
      </c>
      <c r="F16" s="219">
        <v>30</v>
      </c>
      <c r="G16" s="219">
        <v>19</v>
      </c>
      <c r="H16" s="219">
        <v>11</v>
      </c>
      <c r="I16" s="219">
        <v>0</v>
      </c>
      <c r="J16" s="219">
        <v>1</v>
      </c>
      <c r="K16" s="219">
        <v>3</v>
      </c>
      <c r="L16" s="219">
        <v>30</v>
      </c>
      <c r="M16" s="219">
        <v>32</v>
      </c>
      <c r="N16" s="218">
        <v>2015</v>
      </c>
    </row>
    <row r="17" spans="1:14" s="220" customFormat="1" ht="21" customHeight="1">
      <c r="A17" s="216">
        <v>2016</v>
      </c>
      <c r="B17" s="219">
        <v>5717</v>
      </c>
      <c r="C17" s="219">
        <v>3952</v>
      </c>
      <c r="D17" s="219">
        <v>369</v>
      </c>
      <c r="E17" s="219">
        <v>261</v>
      </c>
      <c r="F17" s="219">
        <v>50</v>
      </c>
      <c r="G17" s="219">
        <v>18</v>
      </c>
      <c r="H17" s="219">
        <v>22</v>
      </c>
      <c r="I17" s="219">
        <v>0</v>
      </c>
      <c r="J17" s="219">
        <v>1</v>
      </c>
      <c r="K17" s="219">
        <v>9</v>
      </c>
      <c r="L17" s="219">
        <v>8</v>
      </c>
      <c r="M17" s="219">
        <v>43</v>
      </c>
      <c r="N17" s="218">
        <v>2016</v>
      </c>
    </row>
    <row r="18" spans="1:14" s="223" customFormat="1" ht="21" customHeight="1">
      <c r="A18" s="221">
        <v>2017</v>
      </c>
      <c r="B18" s="786">
        <v>8909</v>
      </c>
      <c r="C18" s="786">
        <v>2924</v>
      </c>
      <c r="D18" s="786">
        <v>430</v>
      </c>
      <c r="E18" s="786">
        <v>187</v>
      </c>
      <c r="F18" s="786">
        <v>59</v>
      </c>
      <c r="G18" s="786">
        <v>30</v>
      </c>
      <c r="H18" s="786">
        <v>255</v>
      </c>
      <c r="I18" s="786">
        <v>37</v>
      </c>
      <c r="J18" s="786">
        <v>25</v>
      </c>
      <c r="K18" s="786">
        <v>37</v>
      </c>
      <c r="L18" s="786">
        <v>47</v>
      </c>
      <c r="M18" s="786">
        <v>172</v>
      </c>
      <c r="N18" s="222">
        <v>2017</v>
      </c>
    </row>
    <row r="19" spans="1:14" s="220" customFormat="1" ht="21" customHeight="1">
      <c r="A19" s="186" t="s">
        <v>506</v>
      </c>
      <c r="B19" s="217">
        <v>255</v>
      </c>
      <c r="C19" s="787">
        <v>133</v>
      </c>
      <c r="D19" s="787">
        <v>110</v>
      </c>
      <c r="E19" s="787">
        <v>3</v>
      </c>
      <c r="F19" s="787">
        <v>9</v>
      </c>
      <c r="G19" s="787">
        <v>0</v>
      </c>
      <c r="H19" s="787">
        <v>216</v>
      </c>
      <c r="I19" s="787">
        <v>37</v>
      </c>
      <c r="J19" s="787">
        <v>22</v>
      </c>
      <c r="K19" s="787">
        <v>25</v>
      </c>
      <c r="L19" s="787">
        <v>27</v>
      </c>
      <c r="M19" s="787">
        <v>105</v>
      </c>
      <c r="N19" s="224" t="s">
        <v>507</v>
      </c>
    </row>
    <row r="20" spans="1:14" s="220" customFormat="1" ht="21" customHeight="1">
      <c r="A20" s="186" t="s">
        <v>21</v>
      </c>
      <c r="B20" s="217">
        <v>3072</v>
      </c>
      <c r="C20" s="787">
        <v>485</v>
      </c>
      <c r="D20" s="787">
        <v>41</v>
      </c>
      <c r="E20" s="787">
        <v>16</v>
      </c>
      <c r="F20" s="787">
        <v>11</v>
      </c>
      <c r="G20" s="787">
        <v>6</v>
      </c>
      <c r="H20" s="787">
        <v>3</v>
      </c>
      <c r="I20" s="787">
        <v>0</v>
      </c>
      <c r="J20" s="787">
        <v>2</v>
      </c>
      <c r="K20" s="787">
        <v>3</v>
      </c>
      <c r="L20" s="787">
        <v>0</v>
      </c>
      <c r="M20" s="787">
        <v>8</v>
      </c>
      <c r="N20" s="224" t="s">
        <v>2</v>
      </c>
    </row>
    <row r="21" spans="1:14" s="178" customFormat="1" ht="21" customHeight="1">
      <c r="A21" s="186" t="s">
        <v>22</v>
      </c>
      <c r="B21" s="217">
        <v>414</v>
      </c>
      <c r="C21" s="787">
        <v>153</v>
      </c>
      <c r="D21" s="787">
        <v>13</v>
      </c>
      <c r="E21" s="787">
        <v>11</v>
      </c>
      <c r="F21" s="787">
        <v>5</v>
      </c>
      <c r="G21" s="787">
        <v>2</v>
      </c>
      <c r="H21" s="787">
        <v>0</v>
      </c>
      <c r="I21" s="787">
        <v>0</v>
      </c>
      <c r="J21" s="787">
        <v>0</v>
      </c>
      <c r="K21" s="787">
        <v>2</v>
      </c>
      <c r="L21" s="787">
        <v>0</v>
      </c>
      <c r="M21" s="787">
        <v>0</v>
      </c>
      <c r="N21" s="224" t="s">
        <v>3</v>
      </c>
    </row>
    <row r="22" spans="1:14" s="178" customFormat="1" ht="21" customHeight="1">
      <c r="A22" s="186" t="s">
        <v>23</v>
      </c>
      <c r="B22" s="217">
        <v>266</v>
      </c>
      <c r="C22" s="787">
        <v>147</v>
      </c>
      <c r="D22" s="787">
        <v>10</v>
      </c>
      <c r="E22" s="787">
        <v>10</v>
      </c>
      <c r="F22" s="787">
        <v>1</v>
      </c>
      <c r="G22" s="787">
        <v>0</v>
      </c>
      <c r="H22" s="787">
        <v>0</v>
      </c>
      <c r="I22" s="787">
        <v>0</v>
      </c>
      <c r="J22" s="787">
        <v>0</v>
      </c>
      <c r="K22" s="787">
        <v>0</v>
      </c>
      <c r="L22" s="787">
        <v>0</v>
      </c>
      <c r="M22" s="787">
        <v>0</v>
      </c>
      <c r="N22" s="224" t="s">
        <v>4</v>
      </c>
    </row>
    <row r="23" spans="1:14" s="178" customFormat="1" ht="21" customHeight="1">
      <c r="A23" s="186" t="s">
        <v>24</v>
      </c>
      <c r="B23" s="217">
        <v>919</v>
      </c>
      <c r="C23" s="787">
        <v>378</v>
      </c>
      <c r="D23" s="787">
        <v>21</v>
      </c>
      <c r="E23" s="787">
        <v>11</v>
      </c>
      <c r="F23" s="787">
        <v>0</v>
      </c>
      <c r="G23" s="787">
        <v>2</v>
      </c>
      <c r="H23" s="787">
        <v>5</v>
      </c>
      <c r="I23" s="787">
        <v>0</v>
      </c>
      <c r="J23" s="787">
        <v>0</v>
      </c>
      <c r="K23" s="787">
        <v>3</v>
      </c>
      <c r="L23" s="787">
        <v>0</v>
      </c>
      <c r="M23" s="787">
        <v>7</v>
      </c>
      <c r="N23" s="224" t="s">
        <v>5</v>
      </c>
    </row>
    <row r="24" spans="1:14" s="178" customFormat="1" ht="21" customHeight="1">
      <c r="A24" s="186" t="s">
        <v>25</v>
      </c>
      <c r="B24" s="217">
        <v>517</v>
      </c>
      <c r="C24" s="787">
        <v>108</v>
      </c>
      <c r="D24" s="787">
        <v>19</v>
      </c>
      <c r="E24" s="787">
        <v>7</v>
      </c>
      <c r="F24" s="787">
        <v>4</v>
      </c>
      <c r="G24" s="787">
        <v>5</v>
      </c>
      <c r="H24" s="787">
        <v>0</v>
      </c>
      <c r="I24" s="787">
        <v>0</v>
      </c>
      <c r="J24" s="787">
        <v>0</v>
      </c>
      <c r="K24" s="787">
        <v>1</v>
      </c>
      <c r="L24" s="787">
        <v>2</v>
      </c>
      <c r="M24" s="787">
        <v>6</v>
      </c>
      <c r="N24" s="224" t="s">
        <v>6</v>
      </c>
    </row>
    <row r="25" spans="1:14" s="178" customFormat="1" ht="21" customHeight="1">
      <c r="A25" s="186" t="s">
        <v>26</v>
      </c>
      <c r="B25" s="217">
        <v>835</v>
      </c>
      <c r="C25" s="787">
        <v>297</v>
      </c>
      <c r="D25" s="787">
        <v>13</v>
      </c>
      <c r="E25" s="787">
        <v>9</v>
      </c>
      <c r="F25" s="787">
        <v>0</v>
      </c>
      <c r="G25" s="787">
        <v>2</v>
      </c>
      <c r="H25" s="787">
        <v>2</v>
      </c>
      <c r="I25" s="787">
        <v>0</v>
      </c>
      <c r="J25" s="787">
        <v>0</v>
      </c>
      <c r="K25" s="787">
        <v>0</v>
      </c>
      <c r="L25" s="787">
        <v>0</v>
      </c>
      <c r="M25" s="787">
        <v>6</v>
      </c>
      <c r="N25" s="224" t="s">
        <v>7</v>
      </c>
    </row>
    <row r="26" spans="1:17" s="178" customFormat="1" ht="21" customHeight="1">
      <c r="A26" s="186" t="s">
        <v>508</v>
      </c>
      <c r="B26" s="217">
        <v>38</v>
      </c>
      <c r="C26" s="787">
        <v>11</v>
      </c>
      <c r="D26" s="787">
        <v>3</v>
      </c>
      <c r="E26" s="787">
        <v>3</v>
      </c>
      <c r="F26" s="787">
        <v>0</v>
      </c>
      <c r="G26" s="787">
        <v>0</v>
      </c>
      <c r="H26" s="787">
        <v>0</v>
      </c>
      <c r="I26" s="787">
        <v>0</v>
      </c>
      <c r="J26" s="787">
        <v>0</v>
      </c>
      <c r="K26" s="787">
        <v>0</v>
      </c>
      <c r="L26" s="787">
        <v>0</v>
      </c>
      <c r="M26" s="787">
        <v>0</v>
      </c>
      <c r="N26" s="224" t="s">
        <v>509</v>
      </c>
      <c r="Q26" s="187"/>
    </row>
    <row r="27" spans="1:14" s="178" customFormat="1" ht="21" customHeight="1">
      <c r="A27" s="186" t="s">
        <v>510</v>
      </c>
      <c r="B27" s="217">
        <v>894</v>
      </c>
      <c r="C27" s="787">
        <v>400</v>
      </c>
      <c r="D27" s="787">
        <v>93</v>
      </c>
      <c r="E27" s="787">
        <v>57</v>
      </c>
      <c r="F27" s="787">
        <v>8</v>
      </c>
      <c r="G27" s="787">
        <v>3</v>
      </c>
      <c r="H27" s="787">
        <v>18</v>
      </c>
      <c r="I27" s="787">
        <v>0</v>
      </c>
      <c r="J27" s="787">
        <v>1</v>
      </c>
      <c r="K27" s="787">
        <v>2</v>
      </c>
      <c r="L27" s="787">
        <v>4</v>
      </c>
      <c r="M27" s="787">
        <v>22</v>
      </c>
      <c r="N27" s="224" t="s">
        <v>272</v>
      </c>
    </row>
    <row r="28" spans="1:14" s="178" customFormat="1" ht="21" customHeight="1">
      <c r="A28" s="186" t="s">
        <v>27</v>
      </c>
      <c r="B28" s="217">
        <v>487</v>
      </c>
      <c r="C28" s="787">
        <v>85</v>
      </c>
      <c r="D28" s="787">
        <v>33</v>
      </c>
      <c r="E28" s="787">
        <v>15</v>
      </c>
      <c r="F28" s="787">
        <v>10</v>
      </c>
      <c r="G28" s="787">
        <v>2</v>
      </c>
      <c r="H28" s="787">
        <v>4</v>
      </c>
      <c r="I28" s="787">
        <v>0</v>
      </c>
      <c r="J28" s="787">
        <v>0</v>
      </c>
      <c r="K28" s="787">
        <v>0</v>
      </c>
      <c r="L28" s="787">
        <v>13</v>
      </c>
      <c r="M28" s="787">
        <v>9</v>
      </c>
      <c r="N28" s="224" t="s">
        <v>8</v>
      </c>
    </row>
    <row r="29" spans="1:14" s="178" customFormat="1" ht="21" customHeight="1">
      <c r="A29" s="186" t="s">
        <v>28</v>
      </c>
      <c r="B29" s="217">
        <v>362</v>
      </c>
      <c r="C29" s="787">
        <v>76</v>
      </c>
      <c r="D29" s="787">
        <v>3</v>
      </c>
      <c r="E29" s="787">
        <v>2</v>
      </c>
      <c r="F29" s="787">
        <v>0</v>
      </c>
      <c r="G29" s="787">
        <v>0</v>
      </c>
      <c r="H29" s="787">
        <v>0</v>
      </c>
      <c r="I29" s="787">
        <v>0</v>
      </c>
      <c r="J29" s="787">
        <v>0</v>
      </c>
      <c r="K29" s="787">
        <v>0</v>
      </c>
      <c r="L29" s="787">
        <v>1</v>
      </c>
      <c r="M29" s="787">
        <v>0</v>
      </c>
      <c r="N29" s="224" t="s">
        <v>9</v>
      </c>
    </row>
    <row r="30" spans="1:14" s="178" customFormat="1" ht="21" customHeight="1">
      <c r="A30" s="186" t="s">
        <v>29</v>
      </c>
      <c r="B30" s="217">
        <v>143</v>
      </c>
      <c r="C30" s="217">
        <v>62</v>
      </c>
      <c r="D30" s="217">
        <v>14</v>
      </c>
      <c r="E30" s="217">
        <v>8</v>
      </c>
      <c r="F30" s="217">
        <v>1</v>
      </c>
      <c r="G30" s="787">
        <v>4</v>
      </c>
      <c r="H30" s="787">
        <v>1</v>
      </c>
      <c r="I30" s="787">
        <v>0</v>
      </c>
      <c r="J30" s="787">
        <v>0</v>
      </c>
      <c r="K30" s="787">
        <v>0</v>
      </c>
      <c r="L30" s="787">
        <v>0</v>
      </c>
      <c r="M30" s="787">
        <v>5</v>
      </c>
      <c r="N30" s="224" t="s">
        <v>10</v>
      </c>
    </row>
    <row r="31" spans="1:14" s="178" customFormat="1" ht="21" customHeight="1">
      <c r="A31" s="186" t="s">
        <v>30</v>
      </c>
      <c r="B31" s="217">
        <v>75</v>
      </c>
      <c r="C31" s="787">
        <v>55</v>
      </c>
      <c r="D31" s="787">
        <v>11</v>
      </c>
      <c r="E31" s="787">
        <v>8</v>
      </c>
      <c r="F31" s="787">
        <v>3</v>
      </c>
      <c r="G31" s="787">
        <v>0</v>
      </c>
      <c r="H31" s="787">
        <v>0</v>
      </c>
      <c r="I31" s="787">
        <v>0</v>
      </c>
      <c r="J31" s="787">
        <v>0</v>
      </c>
      <c r="K31" s="787">
        <v>0</v>
      </c>
      <c r="L31" s="787">
        <v>0</v>
      </c>
      <c r="M31" s="787">
        <v>0</v>
      </c>
      <c r="N31" s="224" t="s">
        <v>11</v>
      </c>
    </row>
    <row r="32" spans="1:14" s="178" customFormat="1" ht="21" customHeight="1">
      <c r="A32" s="186" t="s">
        <v>31</v>
      </c>
      <c r="B32" s="217">
        <v>196</v>
      </c>
      <c r="C32" s="787">
        <v>196</v>
      </c>
      <c r="D32" s="787">
        <v>16</v>
      </c>
      <c r="E32" s="787">
        <v>9</v>
      </c>
      <c r="F32" s="787">
        <v>2</v>
      </c>
      <c r="G32" s="787">
        <v>1</v>
      </c>
      <c r="H32" s="787">
        <v>2</v>
      </c>
      <c r="I32" s="787">
        <v>0</v>
      </c>
      <c r="J32" s="787">
        <v>0</v>
      </c>
      <c r="K32" s="787">
        <v>1</v>
      </c>
      <c r="L32" s="787">
        <v>0</v>
      </c>
      <c r="M32" s="787">
        <v>3</v>
      </c>
      <c r="N32" s="224" t="s">
        <v>12</v>
      </c>
    </row>
    <row r="33" spans="1:14" s="178" customFormat="1" ht="21" customHeight="1">
      <c r="A33" s="186" t="s">
        <v>32</v>
      </c>
      <c r="B33" s="217">
        <v>346</v>
      </c>
      <c r="C33" s="787">
        <v>259</v>
      </c>
      <c r="D33" s="787">
        <v>22</v>
      </c>
      <c r="E33" s="787">
        <v>13</v>
      </c>
      <c r="F33" s="787">
        <v>3</v>
      </c>
      <c r="G33" s="787">
        <v>3</v>
      </c>
      <c r="H33" s="787">
        <v>3</v>
      </c>
      <c r="I33" s="787">
        <v>0</v>
      </c>
      <c r="J33" s="787">
        <v>0</v>
      </c>
      <c r="K33" s="787">
        <v>0</v>
      </c>
      <c r="L33" s="787">
        <v>0</v>
      </c>
      <c r="M33" s="787">
        <v>0</v>
      </c>
      <c r="N33" s="224" t="s">
        <v>13</v>
      </c>
    </row>
    <row r="34" spans="1:14" s="227" customFormat="1" ht="21" customHeight="1" thickBot="1">
      <c r="A34" s="225" t="s">
        <v>33</v>
      </c>
      <c r="B34" s="788">
        <v>90</v>
      </c>
      <c r="C34" s="789">
        <v>79</v>
      </c>
      <c r="D34" s="789">
        <v>8</v>
      </c>
      <c r="E34" s="789">
        <v>5</v>
      </c>
      <c r="F34" s="789">
        <v>2</v>
      </c>
      <c r="G34" s="789">
        <v>0</v>
      </c>
      <c r="H34" s="789">
        <v>1</v>
      </c>
      <c r="I34" s="789">
        <v>0</v>
      </c>
      <c r="J34" s="789">
        <v>0</v>
      </c>
      <c r="K34" s="789">
        <v>0</v>
      </c>
      <c r="L34" s="789">
        <v>0</v>
      </c>
      <c r="M34" s="789">
        <v>1</v>
      </c>
      <c r="N34" s="226" t="s">
        <v>14</v>
      </c>
    </row>
    <row r="35" spans="2:14" s="192" customFormat="1" ht="9.75" customHeight="1" thickTop="1">
      <c r="B35" s="228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29"/>
      <c r="N35" s="146"/>
    </row>
    <row r="36" spans="1:13" s="145" customFormat="1" ht="12" customHeight="1">
      <c r="A36" s="194" t="s">
        <v>454</v>
      </c>
      <c r="B36" s="144"/>
      <c r="C36" s="144"/>
      <c r="D36" s="144"/>
      <c r="E36" s="144"/>
      <c r="F36" s="144"/>
      <c r="G36" s="144"/>
      <c r="H36" s="144" t="s">
        <v>453</v>
      </c>
      <c r="I36" s="144"/>
      <c r="J36" s="144"/>
      <c r="K36" s="144"/>
      <c r="L36" s="144"/>
      <c r="M36" s="144"/>
    </row>
    <row r="37" spans="1:8" ht="12" customHeight="1">
      <c r="A37" s="194" t="s">
        <v>545</v>
      </c>
      <c r="H37" s="195"/>
    </row>
  </sheetData>
  <sheetProtection/>
  <mergeCells count="9">
    <mergeCell ref="H3:N3"/>
    <mergeCell ref="H4:N4"/>
    <mergeCell ref="I5:M5"/>
    <mergeCell ref="A6:A7"/>
    <mergeCell ref="M6:M9"/>
    <mergeCell ref="N6:N7"/>
    <mergeCell ref="A8:A9"/>
    <mergeCell ref="N8:N9"/>
    <mergeCell ref="A3:G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14.3359375" style="232" customWidth="1"/>
    <col min="2" max="4" width="17.77734375" style="232" customWidth="1"/>
    <col min="5" max="7" width="16.99609375" style="232" customWidth="1"/>
    <col min="8" max="8" width="16.5546875" style="232" customWidth="1"/>
    <col min="9" max="16384" width="8.88671875" style="232" customWidth="1"/>
  </cols>
  <sheetData>
    <row r="1" spans="1:8" s="230" customFormat="1" ht="11.25" customHeight="1">
      <c r="A1" s="138" t="s">
        <v>1377</v>
      </c>
      <c r="H1" s="231" t="s">
        <v>1378</v>
      </c>
    </row>
    <row r="2" ht="12" customHeight="1"/>
    <row r="3" spans="1:8" s="233" customFormat="1" ht="21.75" customHeight="1">
      <c r="A3" s="656" t="s">
        <v>1343</v>
      </c>
      <c r="B3" s="656"/>
      <c r="C3" s="656"/>
      <c r="D3" s="656"/>
      <c r="E3" s="656" t="s">
        <v>455</v>
      </c>
      <c r="F3" s="656"/>
      <c r="G3" s="656"/>
      <c r="H3" s="656"/>
    </row>
    <row r="4" spans="1:7" ht="12.75" customHeight="1">
      <c r="A4" s="234"/>
      <c r="B4" s="234"/>
      <c r="C4" s="234"/>
      <c r="D4" s="234"/>
      <c r="E4" s="234"/>
      <c r="F4" s="234"/>
      <c r="G4" s="234"/>
    </row>
    <row r="5" spans="1:8" ht="12.75" customHeight="1" thickBot="1">
      <c r="A5" s="151" t="s">
        <v>250</v>
      </c>
      <c r="B5" s="235"/>
      <c r="C5" s="235"/>
      <c r="D5" s="235"/>
      <c r="E5" s="235"/>
      <c r="F5" s="235"/>
      <c r="G5" s="196"/>
      <c r="H5" s="196" t="s">
        <v>251</v>
      </c>
    </row>
    <row r="6" spans="1:8" ht="14.25" thickTop="1">
      <c r="A6" s="674" t="s">
        <v>1344</v>
      </c>
      <c r="B6" s="677" t="s">
        <v>1345</v>
      </c>
      <c r="C6" s="679" t="s">
        <v>1346</v>
      </c>
      <c r="D6" s="679" t="s">
        <v>1347</v>
      </c>
      <c r="E6" s="680"/>
      <c r="F6" s="679" t="s">
        <v>1348</v>
      </c>
      <c r="G6" s="680"/>
      <c r="H6" s="662" t="s">
        <v>38</v>
      </c>
    </row>
    <row r="7" spans="1:8" ht="13.5">
      <c r="A7" s="675"/>
      <c r="B7" s="678"/>
      <c r="C7" s="673"/>
      <c r="D7" s="673"/>
      <c r="E7" s="673"/>
      <c r="F7" s="673"/>
      <c r="G7" s="673"/>
      <c r="H7" s="663"/>
    </row>
    <row r="8" spans="1:8" ht="13.5">
      <c r="A8" s="675"/>
      <c r="B8" s="678"/>
      <c r="C8" s="673"/>
      <c r="D8" s="672" t="s">
        <v>1349</v>
      </c>
      <c r="E8" s="672" t="s">
        <v>1350</v>
      </c>
      <c r="F8" s="672" t="s">
        <v>1349</v>
      </c>
      <c r="G8" s="672" t="s">
        <v>1350</v>
      </c>
      <c r="H8" s="663" t="s">
        <v>34</v>
      </c>
    </row>
    <row r="9" spans="1:8" ht="13.5">
      <c r="A9" s="676"/>
      <c r="B9" s="678"/>
      <c r="C9" s="673"/>
      <c r="D9" s="673"/>
      <c r="E9" s="673"/>
      <c r="F9" s="673"/>
      <c r="G9" s="673"/>
      <c r="H9" s="665"/>
    </row>
    <row r="10" spans="1:8" ht="26.25" customHeight="1" hidden="1">
      <c r="A10" s="236">
        <v>2013</v>
      </c>
      <c r="B10" s="237">
        <v>2731</v>
      </c>
      <c r="C10" s="238">
        <v>2517</v>
      </c>
      <c r="D10" s="239">
        <v>2369</v>
      </c>
      <c r="E10" s="239">
        <v>2283</v>
      </c>
      <c r="F10" s="239">
        <v>362</v>
      </c>
      <c r="G10" s="239">
        <v>234</v>
      </c>
      <c r="H10" s="218">
        <v>2013</v>
      </c>
    </row>
    <row r="11" spans="1:8" ht="26.25" customHeight="1" hidden="1">
      <c r="A11" s="236">
        <v>2014</v>
      </c>
      <c r="B11" s="240">
        <v>3208.1736399999995</v>
      </c>
      <c r="C11" s="241">
        <v>3054.4790200000007</v>
      </c>
      <c r="D11" s="241">
        <v>2757.579409999999</v>
      </c>
      <c r="E11" s="241">
        <v>2726.901029999999</v>
      </c>
      <c r="F11" s="241">
        <v>450.5942300000001</v>
      </c>
      <c r="G11" s="241">
        <v>327.57799000000006</v>
      </c>
      <c r="H11" s="218">
        <v>2014</v>
      </c>
    </row>
    <row r="12" spans="1:8" ht="26.25" customHeight="1">
      <c r="A12" s="236">
        <v>2015</v>
      </c>
      <c r="B12" s="240">
        <v>4334.437</v>
      </c>
      <c r="C12" s="241">
        <v>4314.937</v>
      </c>
      <c r="D12" s="241">
        <v>3895.7770000000005</v>
      </c>
      <c r="E12" s="241">
        <v>3895.7770000000005</v>
      </c>
      <c r="F12" s="241">
        <v>438.65999999999997</v>
      </c>
      <c r="G12" s="241">
        <v>419.15999999999997</v>
      </c>
      <c r="H12" s="218">
        <v>2015</v>
      </c>
    </row>
    <row r="13" spans="1:8" ht="26.25" customHeight="1">
      <c r="A13" s="236">
        <v>2016</v>
      </c>
      <c r="B13" s="240">
        <v>7238.736</v>
      </c>
      <c r="C13" s="241">
        <v>7183.036000000001</v>
      </c>
      <c r="D13" s="241">
        <v>6940.536</v>
      </c>
      <c r="E13" s="241">
        <v>6940.236000000001</v>
      </c>
      <c r="F13" s="241">
        <v>298.20000000000005</v>
      </c>
      <c r="G13" s="241">
        <v>242.8</v>
      </c>
      <c r="H13" s="218">
        <v>2016</v>
      </c>
    </row>
    <row r="14" spans="1:8" s="242" customFormat="1" ht="26.25" customHeight="1">
      <c r="A14" s="221">
        <v>2017</v>
      </c>
      <c r="B14" s="790">
        <v>4589.500000000001</v>
      </c>
      <c r="C14" s="790">
        <v>4199.400000000001</v>
      </c>
      <c r="D14" s="790">
        <v>3784.4999999999995</v>
      </c>
      <c r="E14" s="790">
        <v>3784.4999999999995</v>
      </c>
      <c r="F14" s="790">
        <v>805</v>
      </c>
      <c r="G14" s="790">
        <v>414.9</v>
      </c>
      <c r="H14" s="222">
        <v>2017</v>
      </c>
    </row>
    <row r="15" spans="1:8" ht="26.25" customHeight="1">
      <c r="A15" s="243" t="s">
        <v>280</v>
      </c>
      <c r="B15" s="791">
        <v>3927.2999999999997</v>
      </c>
      <c r="C15" s="792">
        <v>3927.2999999999997</v>
      </c>
      <c r="D15" s="792">
        <v>3781.1</v>
      </c>
      <c r="E15" s="792">
        <v>3781.1</v>
      </c>
      <c r="F15" s="792">
        <v>146.2</v>
      </c>
      <c r="G15" s="792">
        <v>146.2</v>
      </c>
      <c r="H15" s="224" t="s">
        <v>45</v>
      </c>
    </row>
    <row r="16" spans="1:8" ht="26.25" customHeight="1">
      <c r="A16" s="244" t="s">
        <v>21</v>
      </c>
      <c r="B16" s="791">
        <v>49.8</v>
      </c>
      <c r="C16" s="792">
        <v>49.8</v>
      </c>
      <c r="D16" s="792">
        <v>0</v>
      </c>
      <c r="E16" s="792">
        <v>0</v>
      </c>
      <c r="F16" s="792">
        <v>49.8</v>
      </c>
      <c r="G16" s="792">
        <v>49.8</v>
      </c>
      <c r="H16" s="224" t="s">
        <v>2</v>
      </c>
    </row>
    <row r="17" spans="1:8" ht="26.25" customHeight="1">
      <c r="A17" s="244" t="s">
        <v>22</v>
      </c>
      <c r="B17" s="791">
        <v>16.5</v>
      </c>
      <c r="C17" s="792">
        <v>8</v>
      </c>
      <c r="D17" s="792">
        <v>0</v>
      </c>
      <c r="E17" s="792">
        <v>0</v>
      </c>
      <c r="F17" s="792">
        <v>16.5</v>
      </c>
      <c r="G17" s="792">
        <v>8</v>
      </c>
      <c r="H17" s="224" t="s">
        <v>3</v>
      </c>
    </row>
    <row r="18" spans="1:8" ht="26.25" customHeight="1">
      <c r="A18" s="244" t="s">
        <v>23</v>
      </c>
      <c r="B18" s="791">
        <v>18</v>
      </c>
      <c r="C18" s="792">
        <v>5.3</v>
      </c>
      <c r="D18" s="792">
        <v>0</v>
      </c>
      <c r="E18" s="792">
        <v>0</v>
      </c>
      <c r="F18" s="792">
        <v>18</v>
      </c>
      <c r="G18" s="792">
        <v>5.3</v>
      </c>
      <c r="H18" s="224" t="s">
        <v>4</v>
      </c>
    </row>
    <row r="19" spans="1:8" ht="26.25" customHeight="1">
      <c r="A19" s="244" t="s">
        <v>24</v>
      </c>
      <c r="B19" s="791">
        <v>23.2</v>
      </c>
      <c r="C19" s="792">
        <v>23.2</v>
      </c>
      <c r="D19" s="792">
        <v>1.4</v>
      </c>
      <c r="E19" s="792">
        <v>1.4</v>
      </c>
      <c r="F19" s="792">
        <v>21.8</v>
      </c>
      <c r="G19" s="792">
        <v>21.8</v>
      </c>
      <c r="H19" s="224" t="s">
        <v>5</v>
      </c>
    </row>
    <row r="20" spans="1:8" ht="26.25" customHeight="1">
      <c r="A20" s="244" t="s">
        <v>25</v>
      </c>
      <c r="B20" s="791">
        <v>49.300000000000004</v>
      </c>
      <c r="C20" s="792">
        <v>49.300000000000004</v>
      </c>
      <c r="D20" s="792">
        <v>0.1</v>
      </c>
      <c r="E20" s="792">
        <v>0.1</v>
      </c>
      <c r="F20" s="792">
        <v>49.2</v>
      </c>
      <c r="G20" s="792">
        <v>49.2</v>
      </c>
      <c r="H20" s="224" t="s">
        <v>6</v>
      </c>
    </row>
    <row r="21" spans="1:8" ht="26.25" customHeight="1">
      <c r="A21" s="244" t="s">
        <v>26</v>
      </c>
      <c r="B21" s="791">
        <v>5.4</v>
      </c>
      <c r="C21" s="792">
        <v>5.4</v>
      </c>
      <c r="D21" s="792">
        <v>0.2</v>
      </c>
      <c r="E21" s="792">
        <v>0.2</v>
      </c>
      <c r="F21" s="792">
        <v>5.2</v>
      </c>
      <c r="G21" s="792">
        <v>5.2</v>
      </c>
      <c r="H21" s="224" t="s">
        <v>7</v>
      </c>
    </row>
    <row r="22" spans="1:8" ht="26.25" customHeight="1">
      <c r="A22" s="244" t="s">
        <v>42</v>
      </c>
      <c r="B22" s="791">
        <v>64.9</v>
      </c>
      <c r="C22" s="792">
        <v>64.9</v>
      </c>
      <c r="D22" s="792">
        <v>0</v>
      </c>
      <c r="E22" s="792">
        <v>0</v>
      </c>
      <c r="F22" s="792">
        <v>64.9</v>
      </c>
      <c r="G22" s="792">
        <v>64.9</v>
      </c>
      <c r="H22" s="224" t="s">
        <v>149</v>
      </c>
    </row>
    <row r="23" spans="1:8" ht="26.25" customHeight="1">
      <c r="A23" s="244" t="s">
        <v>246</v>
      </c>
      <c r="B23" s="791">
        <v>318.3</v>
      </c>
      <c r="C23" s="792">
        <v>4.3</v>
      </c>
      <c r="D23" s="792">
        <v>0.6</v>
      </c>
      <c r="E23" s="792">
        <v>0.6</v>
      </c>
      <c r="F23" s="792">
        <v>317.7</v>
      </c>
      <c r="G23" s="792">
        <v>3.7</v>
      </c>
      <c r="H23" s="224" t="s">
        <v>247</v>
      </c>
    </row>
    <row r="24" spans="1:8" ht="26.25" customHeight="1">
      <c r="A24" s="244" t="s">
        <v>27</v>
      </c>
      <c r="B24" s="791">
        <v>38.8</v>
      </c>
      <c r="C24" s="792">
        <v>7.9</v>
      </c>
      <c r="D24" s="792">
        <v>0.4</v>
      </c>
      <c r="E24" s="792">
        <v>0.4</v>
      </c>
      <c r="F24" s="792">
        <v>38.4</v>
      </c>
      <c r="G24" s="792">
        <v>7.5</v>
      </c>
      <c r="H24" s="224" t="s">
        <v>8</v>
      </c>
    </row>
    <row r="25" spans="1:8" ht="26.25" customHeight="1">
      <c r="A25" s="244" t="s">
        <v>28</v>
      </c>
      <c r="B25" s="791">
        <v>18.1</v>
      </c>
      <c r="C25" s="792">
        <v>7.3</v>
      </c>
      <c r="D25" s="792">
        <v>0.1</v>
      </c>
      <c r="E25" s="792">
        <v>0.1</v>
      </c>
      <c r="F25" s="792">
        <v>18</v>
      </c>
      <c r="G25" s="792">
        <v>7.2</v>
      </c>
      <c r="H25" s="224" t="s">
        <v>9</v>
      </c>
    </row>
    <row r="26" spans="1:8" ht="26.25" customHeight="1">
      <c r="A26" s="244" t="s">
        <v>29</v>
      </c>
      <c r="B26" s="791">
        <v>29.7</v>
      </c>
      <c r="C26" s="792">
        <v>16.5</v>
      </c>
      <c r="D26" s="792">
        <v>0</v>
      </c>
      <c r="E26" s="792">
        <v>0</v>
      </c>
      <c r="F26" s="792">
        <v>29.7</v>
      </c>
      <c r="G26" s="792">
        <v>16.5</v>
      </c>
      <c r="H26" s="224" t="s">
        <v>10</v>
      </c>
    </row>
    <row r="27" spans="1:8" ht="26.25" customHeight="1">
      <c r="A27" s="244" t="s">
        <v>30</v>
      </c>
      <c r="B27" s="791">
        <v>6.3</v>
      </c>
      <c r="C27" s="792">
        <v>6.3</v>
      </c>
      <c r="D27" s="792">
        <v>0</v>
      </c>
      <c r="E27" s="792">
        <v>0</v>
      </c>
      <c r="F27" s="792">
        <v>6.3</v>
      </c>
      <c r="G27" s="792">
        <v>6.3</v>
      </c>
      <c r="H27" s="224" t="s">
        <v>11</v>
      </c>
    </row>
    <row r="28" spans="1:8" ht="26.25" customHeight="1">
      <c r="A28" s="244" t="s">
        <v>31</v>
      </c>
      <c r="B28" s="791">
        <v>3.5</v>
      </c>
      <c r="C28" s="792">
        <v>3.5</v>
      </c>
      <c r="D28" s="792">
        <v>0.3</v>
      </c>
      <c r="E28" s="792">
        <v>0.3</v>
      </c>
      <c r="F28" s="792">
        <v>3.2</v>
      </c>
      <c r="G28" s="792">
        <v>3.2</v>
      </c>
      <c r="H28" s="224" t="s">
        <v>12</v>
      </c>
    </row>
    <row r="29" spans="1:8" ht="26.25" customHeight="1">
      <c r="A29" s="244" t="s">
        <v>32</v>
      </c>
      <c r="B29" s="791">
        <v>19.1</v>
      </c>
      <c r="C29" s="792">
        <v>19.1</v>
      </c>
      <c r="D29" s="792">
        <v>0.1</v>
      </c>
      <c r="E29" s="792">
        <v>0.1</v>
      </c>
      <c r="F29" s="792">
        <v>19</v>
      </c>
      <c r="G29" s="792">
        <v>19</v>
      </c>
      <c r="H29" s="224" t="s">
        <v>13</v>
      </c>
    </row>
    <row r="30" spans="1:8" ht="26.25" customHeight="1" thickBot="1">
      <c r="A30" s="245" t="s">
        <v>33</v>
      </c>
      <c r="B30" s="793">
        <v>1.3</v>
      </c>
      <c r="C30" s="794">
        <v>1.3</v>
      </c>
      <c r="D30" s="794">
        <v>0.2</v>
      </c>
      <c r="E30" s="794">
        <v>0.2</v>
      </c>
      <c r="F30" s="794">
        <v>1.1</v>
      </c>
      <c r="G30" s="794">
        <v>1.1</v>
      </c>
      <c r="H30" s="226" t="s">
        <v>14</v>
      </c>
    </row>
    <row r="31" spans="1:8" ht="9.75" customHeight="1" thickTop="1">
      <c r="A31" s="246"/>
      <c r="B31" s="246"/>
      <c r="C31" s="246"/>
      <c r="D31" s="246"/>
      <c r="E31" s="246"/>
      <c r="F31" s="246"/>
      <c r="G31" s="246"/>
      <c r="H31" s="246"/>
    </row>
    <row r="32" spans="1:8" ht="12" customHeight="1">
      <c r="A32" s="247" t="s">
        <v>324</v>
      </c>
      <c r="B32" s="246"/>
      <c r="C32" s="246"/>
      <c r="D32" s="246"/>
      <c r="E32" s="248" t="s">
        <v>323</v>
      </c>
      <c r="F32" s="246"/>
      <c r="G32" s="246"/>
      <c r="H32" s="246"/>
    </row>
    <row r="33" spans="1:8" ht="12" customHeight="1">
      <c r="A33" s="194" t="s">
        <v>546</v>
      </c>
      <c r="B33" s="143"/>
      <c r="C33" s="143"/>
      <c r="D33" s="195"/>
      <c r="E33" s="143"/>
      <c r="F33" s="143"/>
      <c r="G33" s="143"/>
      <c r="H33" s="246"/>
    </row>
    <row r="34" spans="1:8" ht="12" customHeight="1">
      <c r="A34" s="195"/>
      <c r="B34" s="246"/>
      <c r="C34" s="246"/>
      <c r="D34" s="246"/>
      <c r="E34" s="246"/>
      <c r="F34" s="246"/>
      <c r="G34" s="246"/>
      <c r="H34" s="246"/>
    </row>
  </sheetData>
  <sheetProtection/>
  <mergeCells count="13">
    <mergeCell ref="H6:H7"/>
    <mergeCell ref="D8:D9"/>
    <mergeCell ref="E8:E9"/>
    <mergeCell ref="F8:F9"/>
    <mergeCell ref="G8:G9"/>
    <mergeCell ref="H8:H9"/>
    <mergeCell ref="A3:D3"/>
    <mergeCell ref="E3:H3"/>
    <mergeCell ref="A6:A9"/>
    <mergeCell ref="B6:B9"/>
    <mergeCell ref="C6:C9"/>
    <mergeCell ref="D6:E7"/>
    <mergeCell ref="F6:G7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Y49"/>
  <sheetViews>
    <sheetView view="pageBreakPreview" zoomScaleNormal="85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7.77734375" style="417" customWidth="1"/>
    <col min="2" max="19" width="5.99609375" style="417" customWidth="1"/>
    <col min="20" max="20" width="6.3359375" style="417" customWidth="1"/>
    <col min="21" max="27" width="5.99609375" style="417" customWidth="1"/>
    <col min="28" max="38" width="6.3359375" style="417" customWidth="1"/>
    <col min="39" max="45" width="5.99609375" style="417" customWidth="1"/>
    <col min="46" max="46" width="6.3359375" style="417" customWidth="1"/>
    <col min="47" max="130" width="5.99609375" style="417" customWidth="1"/>
    <col min="131" max="16384" width="7.99609375" style="417" customWidth="1"/>
  </cols>
  <sheetData>
    <row r="1" spans="1:155" ht="11.25" customHeight="1">
      <c r="A1" s="795" t="s">
        <v>1455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4" t="s">
        <v>1454</v>
      </c>
      <c r="U1" s="1" t="s">
        <v>1453</v>
      </c>
      <c r="V1" s="796"/>
      <c r="W1" s="796"/>
      <c r="X1" s="796"/>
      <c r="Y1" s="796"/>
      <c r="Z1" s="796"/>
      <c r="AA1" s="796"/>
      <c r="AB1" s="796"/>
      <c r="AC1" s="796"/>
      <c r="AD1" s="796"/>
      <c r="AE1" s="796"/>
      <c r="AF1" s="796"/>
      <c r="AG1" s="796"/>
      <c r="AH1" s="796"/>
      <c r="AI1" s="796"/>
      <c r="AJ1" s="796"/>
      <c r="AK1" s="796"/>
      <c r="AL1" s="796"/>
      <c r="AM1" s="796"/>
      <c r="AN1" s="796"/>
      <c r="AO1" s="796"/>
      <c r="AP1" s="796"/>
      <c r="AQ1" s="796"/>
      <c r="AR1" s="796"/>
      <c r="AS1" s="796"/>
      <c r="AT1" s="4" t="s">
        <v>1452</v>
      </c>
      <c r="AU1" s="796"/>
      <c r="AV1" s="796"/>
      <c r="AW1" s="796"/>
      <c r="AX1" s="796"/>
      <c r="AY1" s="796"/>
      <c r="AZ1" s="796"/>
      <c r="BA1" s="796"/>
      <c r="BB1" s="796"/>
      <c r="BC1" s="796"/>
      <c r="BD1" s="796"/>
      <c r="BE1" s="796"/>
      <c r="BF1" s="796"/>
      <c r="BG1" s="796"/>
      <c r="BH1" s="796"/>
      <c r="BI1" s="796"/>
      <c r="BJ1" s="796"/>
      <c r="BK1" s="796"/>
      <c r="BL1" s="796"/>
      <c r="BM1" s="796"/>
      <c r="BN1" s="796"/>
      <c r="BO1" s="796"/>
      <c r="BP1" s="796"/>
      <c r="BQ1" s="796"/>
      <c r="BR1" s="796"/>
      <c r="BS1" s="796"/>
      <c r="BT1" s="796"/>
      <c r="BU1" s="796"/>
      <c r="BV1" s="796"/>
      <c r="BW1" s="796"/>
      <c r="BX1" s="796"/>
      <c r="BY1" s="796"/>
      <c r="BZ1" s="796"/>
      <c r="CA1" s="796"/>
      <c r="CB1" s="796"/>
      <c r="CC1" s="796"/>
      <c r="CD1" s="796"/>
      <c r="CE1" s="796"/>
      <c r="CF1" s="796"/>
      <c r="CG1" s="796"/>
      <c r="CH1" s="796"/>
      <c r="CI1" s="796"/>
      <c r="CJ1" s="796"/>
      <c r="CK1" s="796"/>
      <c r="CL1" s="796"/>
      <c r="CM1" s="796"/>
      <c r="CN1" s="796"/>
      <c r="CO1" s="796"/>
      <c r="CP1" s="796"/>
      <c r="CQ1" s="796"/>
      <c r="CR1" s="796"/>
      <c r="CS1" s="796"/>
      <c r="CT1" s="796"/>
      <c r="CU1" s="796"/>
      <c r="CV1" s="796"/>
      <c r="CW1" s="796"/>
      <c r="CX1" s="796"/>
      <c r="CY1" s="796"/>
      <c r="CZ1" s="796"/>
      <c r="DA1" s="796"/>
      <c r="DB1" s="796"/>
      <c r="DC1" s="796"/>
      <c r="DD1" s="796"/>
      <c r="DE1" s="796"/>
      <c r="DF1" s="796"/>
      <c r="DG1" s="796"/>
      <c r="DH1" s="796"/>
      <c r="DI1" s="796"/>
      <c r="DJ1" s="796"/>
      <c r="DK1" s="796"/>
      <c r="DL1" s="796"/>
      <c r="DM1" s="796"/>
      <c r="DN1" s="796"/>
      <c r="DO1" s="796"/>
      <c r="DP1" s="796"/>
      <c r="DQ1" s="796"/>
      <c r="DR1" s="796"/>
      <c r="DS1" s="796"/>
      <c r="DT1" s="796"/>
      <c r="DU1" s="796"/>
      <c r="DV1" s="796"/>
      <c r="DW1" s="796"/>
      <c r="DX1" s="796"/>
      <c r="DY1" s="796"/>
      <c r="DZ1" s="796"/>
      <c r="EA1" s="796"/>
      <c r="EB1" s="796"/>
      <c r="EC1" s="796"/>
      <c r="ED1" s="796"/>
      <c r="EE1" s="796"/>
      <c r="EF1" s="796"/>
      <c r="EG1" s="796"/>
      <c r="EH1" s="796"/>
      <c r="EI1" s="796"/>
      <c r="EJ1" s="796"/>
      <c r="EK1" s="796"/>
      <c r="EL1" s="796"/>
      <c r="EM1" s="796"/>
      <c r="EN1" s="796"/>
      <c r="EO1" s="796"/>
      <c r="EP1" s="796"/>
      <c r="EQ1" s="796"/>
      <c r="ER1" s="796"/>
      <c r="ES1" s="796"/>
      <c r="ET1" s="796"/>
      <c r="EU1" s="796"/>
      <c r="EV1" s="796"/>
      <c r="EW1" s="796"/>
      <c r="EX1" s="796"/>
      <c r="EY1" s="796"/>
    </row>
    <row r="2" spans="1:155" ht="12">
      <c r="A2" s="796"/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7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  <c r="AF2" s="796"/>
      <c r="AG2" s="796"/>
      <c r="AH2" s="796"/>
      <c r="AI2" s="796"/>
      <c r="AJ2" s="796"/>
      <c r="AK2" s="796"/>
      <c r="AL2" s="796"/>
      <c r="AM2" s="796"/>
      <c r="AN2" s="796"/>
      <c r="AO2" s="796"/>
      <c r="AP2" s="796"/>
      <c r="AQ2" s="796"/>
      <c r="AR2" s="796"/>
      <c r="AS2" s="796"/>
      <c r="AT2" s="797"/>
      <c r="AU2" s="796"/>
      <c r="AV2" s="796"/>
      <c r="AW2" s="796"/>
      <c r="AX2" s="796"/>
      <c r="AY2" s="796"/>
      <c r="AZ2" s="796"/>
      <c r="BA2" s="796"/>
      <c r="BB2" s="796"/>
      <c r="BC2" s="796"/>
      <c r="BD2" s="796"/>
      <c r="BE2" s="796"/>
      <c r="BF2" s="796"/>
      <c r="BG2" s="796"/>
      <c r="BH2" s="796"/>
      <c r="BI2" s="796"/>
      <c r="BJ2" s="796"/>
      <c r="BK2" s="796"/>
      <c r="BL2" s="796"/>
      <c r="BM2" s="796"/>
      <c r="BN2" s="796"/>
      <c r="BO2" s="796"/>
      <c r="BP2" s="796"/>
      <c r="BQ2" s="796"/>
      <c r="BR2" s="796"/>
      <c r="BS2" s="796"/>
      <c r="BT2" s="796"/>
      <c r="BU2" s="796"/>
      <c r="BV2" s="796"/>
      <c r="BW2" s="796"/>
      <c r="BX2" s="796"/>
      <c r="BY2" s="796"/>
      <c r="BZ2" s="796"/>
      <c r="CA2" s="796"/>
      <c r="CB2" s="796"/>
      <c r="CC2" s="796"/>
      <c r="CD2" s="796"/>
      <c r="CE2" s="796"/>
      <c r="CF2" s="796"/>
      <c r="CG2" s="796"/>
      <c r="CH2" s="796"/>
      <c r="CI2" s="796"/>
      <c r="CJ2" s="796"/>
      <c r="CK2" s="796"/>
      <c r="CL2" s="796"/>
      <c r="CM2" s="796"/>
      <c r="CN2" s="796"/>
      <c r="CO2" s="796"/>
      <c r="CP2" s="796"/>
      <c r="CQ2" s="796"/>
      <c r="CR2" s="796"/>
      <c r="CS2" s="796"/>
      <c r="CT2" s="796"/>
      <c r="CU2" s="796"/>
      <c r="CV2" s="796"/>
      <c r="CW2" s="796"/>
      <c r="CX2" s="796"/>
      <c r="CY2" s="796"/>
      <c r="CZ2" s="796"/>
      <c r="DA2" s="796"/>
      <c r="DB2" s="796"/>
      <c r="DC2" s="796"/>
      <c r="DD2" s="796"/>
      <c r="DE2" s="796"/>
      <c r="DF2" s="796"/>
      <c r="DG2" s="796"/>
      <c r="DH2" s="796"/>
      <c r="DI2" s="796"/>
      <c r="DJ2" s="796"/>
      <c r="DK2" s="796"/>
      <c r="DL2" s="796"/>
      <c r="DM2" s="796"/>
      <c r="DN2" s="796"/>
      <c r="DO2" s="796"/>
      <c r="DP2" s="796"/>
      <c r="DQ2" s="796"/>
      <c r="DR2" s="796"/>
      <c r="DS2" s="796"/>
      <c r="DT2" s="796"/>
      <c r="DU2" s="796"/>
      <c r="DV2" s="796"/>
      <c r="DW2" s="796"/>
      <c r="DX2" s="796"/>
      <c r="DY2" s="796"/>
      <c r="DZ2" s="796"/>
      <c r="EA2" s="796"/>
      <c r="EB2" s="796"/>
      <c r="EC2" s="796"/>
      <c r="ED2" s="796"/>
      <c r="EE2" s="796"/>
      <c r="EF2" s="796"/>
      <c r="EG2" s="796"/>
      <c r="EH2" s="796"/>
      <c r="EI2" s="796"/>
      <c r="EJ2" s="796"/>
      <c r="EK2" s="796"/>
      <c r="EL2" s="796"/>
      <c r="EM2" s="796"/>
      <c r="EN2" s="796"/>
      <c r="EO2" s="796"/>
      <c r="EP2" s="796"/>
      <c r="EQ2" s="796"/>
      <c r="ER2" s="796"/>
      <c r="ES2" s="796"/>
      <c r="ET2" s="796"/>
      <c r="EU2" s="796"/>
      <c r="EV2" s="796"/>
      <c r="EW2" s="796"/>
      <c r="EX2" s="796"/>
      <c r="EY2" s="796"/>
    </row>
    <row r="3" spans="1:155" s="443" customFormat="1" ht="21.75" customHeight="1">
      <c r="A3" s="764" t="s">
        <v>1458</v>
      </c>
      <c r="B3" s="764"/>
      <c r="C3" s="764"/>
      <c r="D3" s="764"/>
      <c r="E3" s="764"/>
      <c r="F3" s="764"/>
      <c r="G3" s="764"/>
      <c r="H3" s="764"/>
      <c r="I3" s="764"/>
      <c r="J3" s="764" t="s">
        <v>1451</v>
      </c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 t="s">
        <v>1450</v>
      </c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 t="s">
        <v>1449</v>
      </c>
      <c r="AI3" s="764"/>
      <c r="AJ3" s="764"/>
      <c r="AK3" s="764"/>
      <c r="AL3" s="764"/>
      <c r="AM3" s="764"/>
      <c r="AN3" s="764"/>
      <c r="AO3" s="764"/>
      <c r="AP3" s="764"/>
      <c r="AQ3" s="764"/>
      <c r="AR3" s="764"/>
      <c r="AS3" s="764"/>
      <c r="AT3" s="764"/>
      <c r="AU3" s="764" t="s">
        <v>1450</v>
      </c>
      <c r="AV3" s="764"/>
      <c r="AW3" s="764"/>
      <c r="AX3" s="764"/>
      <c r="AY3" s="764"/>
      <c r="AZ3" s="764"/>
      <c r="BA3" s="764"/>
      <c r="BB3" s="764"/>
      <c r="BC3" s="764"/>
      <c r="BD3" s="764"/>
      <c r="BE3" s="764"/>
      <c r="BF3" s="764"/>
      <c r="BG3" s="764"/>
      <c r="BH3" s="764" t="s">
        <v>1449</v>
      </c>
      <c r="BI3" s="764"/>
      <c r="BJ3" s="764"/>
      <c r="BK3" s="764"/>
      <c r="BL3" s="764"/>
      <c r="BM3" s="764"/>
      <c r="BN3" s="764"/>
      <c r="BO3" s="764"/>
      <c r="BP3" s="764"/>
      <c r="BQ3" s="764"/>
      <c r="BR3" s="764"/>
      <c r="BS3" s="764"/>
      <c r="BT3" s="764"/>
      <c r="BU3" s="764" t="s">
        <v>1450</v>
      </c>
      <c r="BV3" s="764"/>
      <c r="BW3" s="764"/>
      <c r="BX3" s="764"/>
      <c r="BY3" s="764"/>
      <c r="BZ3" s="764"/>
      <c r="CA3" s="764"/>
      <c r="CB3" s="764"/>
      <c r="CC3" s="764"/>
      <c r="CD3" s="764"/>
      <c r="CE3" s="764"/>
      <c r="CF3" s="764"/>
      <c r="CG3" s="764"/>
      <c r="CH3" s="764" t="s">
        <v>1449</v>
      </c>
      <c r="CI3" s="764"/>
      <c r="CJ3" s="764"/>
      <c r="CK3" s="764"/>
      <c r="CL3" s="764"/>
      <c r="CM3" s="764"/>
      <c r="CN3" s="764"/>
      <c r="CO3" s="764"/>
      <c r="CP3" s="764"/>
      <c r="CQ3" s="764"/>
      <c r="CR3" s="764"/>
      <c r="CS3" s="764"/>
      <c r="CT3" s="764"/>
      <c r="CU3" s="764" t="s">
        <v>1450</v>
      </c>
      <c r="CV3" s="764"/>
      <c r="CW3" s="764"/>
      <c r="CX3" s="764"/>
      <c r="CY3" s="764"/>
      <c r="CZ3" s="764"/>
      <c r="DA3" s="764"/>
      <c r="DB3" s="764"/>
      <c r="DC3" s="764"/>
      <c r="DD3" s="764" t="s">
        <v>1449</v>
      </c>
      <c r="DE3" s="764"/>
      <c r="DF3" s="764"/>
      <c r="DG3" s="764"/>
      <c r="DH3" s="764"/>
      <c r="DI3" s="764"/>
      <c r="DJ3" s="764"/>
      <c r="DK3" s="764"/>
      <c r="DL3" s="764"/>
      <c r="DM3" s="764"/>
      <c r="DN3" s="764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</row>
    <row r="4" spans="1:155" s="442" customFormat="1" ht="12.75" customHeight="1">
      <c r="A4" s="798"/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9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8"/>
      <c r="AQ4" s="798"/>
      <c r="AR4" s="798"/>
      <c r="AS4" s="798"/>
      <c r="AT4" s="799"/>
      <c r="AU4" s="800"/>
      <c r="AV4" s="800"/>
      <c r="AW4" s="800"/>
      <c r="AX4" s="800"/>
      <c r="AY4" s="800"/>
      <c r="AZ4" s="800"/>
      <c r="BA4" s="800"/>
      <c r="BB4" s="800"/>
      <c r="BC4" s="800"/>
      <c r="BD4" s="800"/>
      <c r="BE4" s="800"/>
      <c r="BF4" s="800"/>
      <c r="BG4" s="800"/>
      <c r="BH4" s="800"/>
      <c r="BI4" s="800"/>
      <c r="BJ4" s="800"/>
      <c r="BK4" s="800"/>
      <c r="BL4" s="800"/>
      <c r="BM4" s="800"/>
      <c r="BN4" s="800"/>
      <c r="BO4" s="800"/>
      <c r="BP4" s="800"/>
      <c r="BQ4" s="800"/>
      <c r="BR4" s="800"/>
      <c r="BS4" s="800"/>
      <c r="BT4" s="800"/>
      <c r="BU4" s="800"/>
      <c r="BV4" s="800"/>
      <c r="BW4" s="800"/>
      <c r="BX4" s="800"/>
      <c r="BY4" s="800"/>
      <c r="BZ4" s="800"/>
      <c r="CA4" s="800"/>
      <c r="CB4" s="800"/>
      <c r="CC4" s="800"/>
      <c r="CD4" s="800"/>
      <c r="CE4" s="800"/>
      <c r="CF4" s="800"/>
      <c r="CG4" s="800"/>
      <c r="CH4" s="800"/>
      <c r="CI4" s="800"/>
      <c r="CJ4" s="800"/>
      <c r="CK4" s="800"/>
      <c r="CL4" s="800"/>
      <c r="CM4" s="800"/>
      <c r="CN4" s="800"/>
      <c r="CO4" s="800"/>
      <c r="CP4" s="800"/>
      <c r="CQ4" s="800"/>
      <c r="CR4" s="800"/>
      <c r="CS4" s="800"/>
      <c r="CT4" s="800"/>
      <c r="CU4" s="800"/>
      <c r="CV4" s="800"/>
      <c r="CW4" s="800"/>
      <c r="CX4" s="800"/>
      <c r="CY4" s="800"/>
      <c r="CZ4" s="800"/>
      <c r="DA4" s="800"/>
      <c r="DB4" s="800"/>
      <c r="DC4" s="800"/>
      <c r="DD4" s="800"/>
      <c r="DE4" s="800"/>
      <c r="DF4" s="800"/>
      <c r="DG4" s="800"/>
      <c r="DH4" s="800"/>
      <c r="DI4" s="800"/>
      <c r="DJ4" s="800"/>
      <c r="DK4" s="800"/>
      <c r="DL4" s="800"/>
      <c r="DM4" s="800"/>
      <c r="DN4" s="800"/>
      <c r="DO4" s="800"/>
      <c r="DP4" s="800"/>
      <c r="DQ4" s="800"/>
      <c r="DR4" s="800"/>
      <c r="DS4" s="800"/>
      <c r="DT4" s="800"/>
      <c r="DU4" s="800"/>
      <c r="DV4" s="800"/>
      <c r="DW4" s="800"/>
      <c r="DX4" s="800"/>
      <c r="DY4" s="800"/>
      <c r="DZ4" s="800"/>
      <c r="EA4" s="800"/>
      <c r="EB4" s="800"/>
      <c r="EC4" s="800"/>
      <c r="ED4" s="800"/>
      <c r="EE4" s="800"/>
      <c r="EF4" s="800"/>
      <c r="EG4" s="800"/>
      <c r="EH4" s="800"/>
      <c r="EI4" s="800"/>
      <c r="EJ4" s="800"/>
      <c r="EK4" s="800"/>
      <c r="EL4" s="800"/>
      <c r="EM4" s="800"/>
      <c r="EN4" s="800"/>
      <c r="EO4" s="800"/>
      <c r="EP4" s="800"/>
      <c r="EQ4" s="800"/>
      <c r="ER4" s="800"/>
      <c r="ES4" s="800"/>
      <c r="ET4" s="800"/>
      <c r="EU4" s="800"/>
      <c r="EV4" s="800"/>
      <c r="EW4" s="800"/>
      <c r="EX4" s="800"/>
      <c r="EY4" s="800"/>
    </row>
    <row r="5" spans="1:155" s="442" customFormat="1" ht="12.75" customHeight="1" thickBot="1">
      <c r="A5" s="801"/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  <c r="Q5" s="801"/>
      <c r="R5" s="801"/>
      <c r="S5" s="801"/>
      <c r="T5" s="801"/>
      <c r="U5" s="801"/>
      <c r="V5" s="801"/>
      <c r="W5" s="801"/>
      <c r="X5" s="801"/>
      <c r="Y5" s="801"/>
      <c r="Z5" s="801"/>
      <c r="AA5" s="801"/>
      <c r="AB5" s="801"/>
      <c r="AC5" s="801"/>
      <c r="AD5" s="801"/>
      <c r="AE5" s="801"/>
      <c r="AF5" s="801"/>
      <c r="AG5" s="801"/>
      <c r="AH5" s="801"/>
      <c r="AI5" s="801"/>
      <c r="AJ5" s="801"/>
      <c r="AK5" s="801"/>
      <c r="AL5" s="801"/>
      <c r="AM5" s="801"/>
      <c r="AN5" s="801"/>
      <c r="AO5" s="801"/>
      <c r="AP5" s="801"/>
      <c r="AQ5" s="801"/>
      <c r="AR5" s="801"/>
      <c r="AS5" s="801"/>
      <c r="AT5" s="801"/>
      <c r="AU5" s="800"/>
      <c r="AV5" s="800"/>
      <c r="AW5" s="800"/>
      <c r="AX5" s="800"/>
      <c r="AY5" s="800"/>
      <c r="AZ5" s="800"/>
      <c r="BA5" s="800"/>
      <c r="BB5" s="800"/>
      <c r="BC5" s="800"/>
      <c r="BD5" s="800"/>
      <c r="BE5" s="800"/>
      <c r="BF5" s="800"/>
      <c r="BG5" s="800"/>
      <c r="BH5" s="800"/>
      <c r="BI5" s="800"/>
      <c r="BJ5" s="800"/>
      <c r="BK5" s="800"/>
      <c r="BL5" s="800"/>
      <c r="BM5" s="800"/>
      <c r="BN5" s="800"/>
      <c r="BO5" s="800"/>
      <c r="BP5" s="800"/>
      <c r="BQ5" s="800"/>
      <c r="BR5" s="800"/>
      <c r="BS5" s="800"/>
      <c r="BT5" s="800"/>
      <c r="BU5" s="800"/>
      <c r="BV5" s="800"/>
      <c r="BW5" s="800"/>
      <c r="BX5" s="800"/>
      <c r="BY5" s="800"/>
      <c r="BZ5" s="800"/>
      <c r="CA5" s="800"/>
      <c r="CB5" s="800"/>
      <c r="CC5" s="800"/>
      <c r="CD5" s="800"/>
      <c r="CE5" s="800"/>
      <c r="CF5" s="800"/>
      <c r="CG5" s="800"/>
      <c r="CH5" s="800"/>
      <c r="CI5" s="800"/>
      <c r="CJ5" s="800"/>
      <c r="CK5" s="800"/>
      <c r="CL5" s="800"/>
      <c r="CM5" s="800"/>
      <c r="CN5" s="800"/>
      <c r="CO5" s="800"/>
      <c r="CP5" s="800"/>
      <c r="CQ5" s="800"/>
      <c r="CR5" s="800"/>
      <c r="CS5" s="800"/>
      <c r="CT5" s="800"/>
      <c r="CU5" s="800"/>
      <c r="CV5" s="800"/>
      <c r="CW5" s="800"/>
      <c r="CX5" s="800"/>
      <c r="CY5" s="800"/>
      <c r="CZ5" s="800"/>
      <c r="DA5" s="800"/>
      <c r="DB5" s="800"/>
      <c r="DC5" s="800"/>
      <c r="DD5" s="800"/>
      <c r="DE5" s="800"/>
      <c r="DF5" s="800"/>
      <c r="DG5" s="800"/>
      <c r="DH5" s="800"/>
      <c r="DI5" s="800"/>
      <c r="DJ5" s="800"/>
      <c r="DK5" s="800"/>
      <c r="DL5" s="800"/>
      <c r="DM5" s="800"/>
      <c r="DN5" s="800"/>
      <c r="DO5" s="800"/>
      <c r="DP5" s="800"/>
      <c r="DQ5" s="800"/>
      <c r="DR5" s="800"/>
      <c r="DS5" s="800"/>
      <c r="DT5" s="800"/>
      <c r="DU5" s="800"/>
      <c r="DV5" s="800"/>
      <c r="DW5" s="800"/>
      <c r="DX5" s="800"/>
      <c r="DY5" s="800"/>
      <c r="DZ5" s="800"/>
      <c r="EA5" s="800"/>
      <c r="EB5" s="800"/>
      <c r="EC5" s="800"/>
      <c r="ED5" s="800"/>
      <c r="EE5" s="800"/>
      <c r="EF5" s="800"/>
      <c r="EG5" s="800"/>
      <c r="EH5" s="800"/>
      <c r="EI5" s="800"/>
      <c r="EJ5" s="800"/>
      <c r="EK5" s="800"/>
      <c r="EL5" s="800"/>
      <c r="EM5" s="800"/>
      <c r="EN5" s="800"/>
      <c r="EO5" s="800"/>
      <c r="EP5" s="800"/>
      <c r="EQ5" s="800"/>
      <c r="ER5" s="800"/>
      <c r="ES5" s="800"/>
      <c r="ET5" s="800"/>
      <c r="EU5" s="800"/>
      <c r="EV5" s="800"/>
      <c r="EW5" s="800"/>
      <c r="EX5" s="800"/>
      <c r="EY5" s="800"/>
    </row>
    <row r="6" spans="1:155" ht="15" customHeight="1" thickTop="1">
      <c r="A6" s="802" t="s">
        <v>1432</v>
      </c>
      <c r="B6" s="803" t="s">
        <v>1448</v>
      </c>
      <c r="C6" s="804"/>
      <c r="D6" s="804"/>
      <c r="E6" s="804"/>
      <c r="F6" s="804"/>
      <c r="G6" s="804"/>
      <c r="H6" s="805" t="s">
        <v>1447</v>
      </c>
      <c r="I6" s="806"/>
      <c r="J6" s="806" t="s">
        <v>1446</v>
      </c>
      <c r="K6" s="806"/>
      <c r="L6" s="806"/>
      <c r="M6" s="807"/>
      <c r="N6" s="805" t="s">
        <v>1445</v>
      </c>
      <c r="O6" s="806"/>
      <c r="P6" s="806"/>
      <c r="Q6" s="806"/>
      <c r="R6" s="806"/>
      <c r="S6" s="806"/>
      <c r="T6" s="808"/>
      <c r="U6" s="802" t="s">
        <v>1432</v>
      </c>
      <c r="V6" s="809" t="s">
        <v>1444</v>
      </c>
      <c r="W6" s="809"/>
      <c r="X6" s="809"/>
      <c r="Y6" s="809"/>
      <c r="Z6" s="809"/>
      <c r="AA6" s="809"/>
      <c r="AB6" s="809" t="s">
        <v>1443</v>
      </c>
      <c r="AC6" s="810"/>
      <c r="AD6" s="810"/>
      <c r="AE6" s="810"/>
      <c r="AF6" s="810"/>
      <c r="AG6" s="810"/>
      <c r="AH6" s="805" t="s">
        <v>1442</v>
      </c>
      <c r="AI6" s="806"/>
      <c r="AJ6" s="806"/>
      <c r="AK6" s="806"/>
      <c r="AL6" s="806"/>
      <c r="AM6" s="807"/>
      <c r="AN6" s="805" t="s">
        <v>1441</v>
      </c>
      <c r="AO6" s="806"/>
      <c r="AP6" s="806"/>
      <c r="AQ6" s="806"/>
      <c r="AR6" s="806"/>
      <c r="AS6" s="807"/>
      <c r="AT6" s="811"/>
      <c r="AU6" s="802" t="s">
        <v>1432</v>
      </c>
      <c r="AV6" s="809" t="s">
        <v>1440</v>
      </c>
      <c r="AW6" s="809"/>
      <c r="AX6" s="809"/>
      <c r="AY6" s="809"/>
      <c r="AZ6" s="809"/>
      <c r="BA6" s="809"/>
      <c r="BB6" s="809" t="s">
        <v>1439</v>
      </c>
      <c r="BC6" s="810"/>
      <c r="BD6" s="810"/>
      <c r="BE6" s="810"/>
      <c r="BF6" s="810"/>
      <c r="BG6" s="810"/>
      <c r="BH6" s="805" t="s">
        <v>1438</v>
      </c>
      <c r="BI6" s="806"/>
      <c r="BJ6" s="806"/>
      <c r="BK6" s="806"/>
      <c r="BL6" s="806"/>
      <c r="BM6" s="807"/>
      <c r="BN6" s="805" t="s">
        <v>1437</v>
      </c>
      <c r="BO6" s="806"/>
      <c r="BP6" s="806"/>
      <c r="BQ6" s="806"/>
      <c r="BR6" s="806"/>
      <c r="BS6" s="807"/>
      <c r="BT6" s="811"/>
      <c r="BU6" s="802" t="s">
        <v>1432</v>
      </c>
      <c r="BV6" s="805" t="s">
        <v>1436</v>
      </c>
      <c r="BW6" s="806"/>
      <c r="BX6" s="806"/>
      <c r="BY6" s="806"/>
      <c r="BZ6" s="806"/>
      <c r="CA6" s="807"/>
      <c r="CB6" s="805" t="s">
        <v>1435</v>
      </c>
      <c r="CC6" s="806"/>
      <c r="CD6" s="806"/>
      <c r="CE6" s="806"/>
      <c r="CF6" s="806"/>
      <c r="CG6" s="807"/>
      <c r="CH6" s="805" t="s">
        <v>1434</v>
      </c>
      <c r="CI6" s="806"/>
      <c r="CJ6" s="806"/>
      <c r="CK6" s="806"/>
      <c r="CL6" s="806"/>
      <c r="CM6" s="807"/>
      <c r="CN6" s="805" t="s">
        <v>1433</v>
      </c>
      <c r="CO6" s="806"/>
      <c r="CP6" s="806"/>
      <c r="CQ6" s="806"/>
      <c r="CR6" s="806"/>
      <c r="CS6" s="807"/>
      <c r="CT6" s="811"/>
      <c r="CU6" s="802" t="s">
        <v>1432</v>
      </c>
      <c r="CV6" s="805" t="s">
        <v>1431</v>
      </c>
      <c r="CW6" s="806"/>
      <c r="CX6" s="806"/>
      <c r="CY6" s="806"/>
      <c r="CZ6" s="806"/>
      <c r="DA6" s="807"/>
      <c r="DB6" s="805" t="s">
        <v>1430</v>
      </c>
      <c r="DC6" s="806"/>
      <c r="DD6" s="806"/>
      <c r="DE6" s="806"/>
      <c r="DF6" s="806"/>
      <c r="DG6" s="807"/>
      <c r="DH6" s="805" t="s">
        <v>1429</v>
      </c>
      <c r="DI6" s="806"/>
      <c r="DJ6" s="806"/>
      <c r="DK6" s="806"/>
      <c r="DL6" s="806"/>
      <c r="DM6" s="807"/>
      <c r="DN6" s="808"/>
      <c r="DO6" s="796"/>
      <c r="DP6" s="796"/>
      <c r="DQ6" s="796"/>
      <c r="DR6" s="796"/>
      <c r="DS6" s="796"/>
      <c r="DT6" s="796"/>
      <c r="DU6" s="796"/>
      <c r="DV6" s="796"/>
      <c r="DW6" s="796"/>
      <c r="DX6" s="796"/>
      <c r="DY6" s="796"/>
      <c r="DZ6" s="796"/>
      <c r="EA6" s="796"/>
      <c r="EB6" s="796"/>
      <c r="EC6" s="796"/>
      <c r="ED6" s="796"/>
      <c r="EE6" s="796"/>
      <c r="EF6" s="796"/>
      <c r="EG6" s="796"/>
      <c r="EH6" s="796"/>
      <c r="EI6" s="796"/>
      <c r="EJ6" s="796"/>
      <c r="EK6" s="796"/>
      <c r="EL6" s="796"/>
      <c r="EM6" s="796"/>
      <c r="EN6" s="796"/>
      <c r="EO6" s="796"/>
      <c r="EP6" s="796"/>
      <c r="EQ6" s="796"/>
      <c r="ER6" s="796"/>
      <c r="ES6" s="796"/>
      <c r="ET6" s="796"/>
      <c r="EU6" s="796"/>
      <c r="EV6" s="796"/>
      <c r="EW6" s="796"/>
      <c r="EX6" s="796"/>
      <c r="EY6" s="796"/>
    </row>
    <row r="7" spans="1:155" s="439" customFormat="1" ht="15" customHeight="1">
      <c r="A7" s="766"/>
      <c r="B7" s="812" t="s">
        <v>172</v>
      </c>
      <c r="C7" s="812" t="s">
        <v>1428</v>
      </c>
      <c r="D7" s="812" t="s">
        <v>1427</v>
      </c>
      <c r="E7" s="812" t="s">
        <v>1426</v>
      </c>
      <c r="F7" s="813" t="s">
        <v>1426</v>
      </c>
      <c r="G7" s="812" t="s">
        <v>1425</v>
      </c>
      <c r="H7" s="812" t="s">
        <v>172</v>
      </c>
      <c r="I7" s="812" t="s">
        <v>1428</v>
      </c>
      <c r="J7" s="812" t="s">
        <v>1427</v>
      </c>
      <c r="K7" s="812" t="s">
        <v>1426</v>
      </c>
      <c r="L7" s="813" t="s">
        <v>1426</v>
      </c>
      <c r="M7" s="812" t="s">
        <v>1425</v>
      </c>
      <c r="N7" s="812" t="s">
        <v>172</v>
      </c>
      <c r="O7" s="812" t="s">
        <v>1428</v>
      </c>
      <c r="P7" s="812" t="s">
        <v>1427</v>
      </c>
      <c r="Q7" s="812" t="s">
        <v>1426</v>
      </c>
      <c r="R7" s="813" t="s">
        <v>1426</v>
      </c>
      <c r="S7" s="812" t="s">
        <v>1425</v>
      </c>
      <c r="T7" s="814" t="s">
        <v>150</v>
      </c>
      <c r="U7" s="766"/>
      <c r="V7" s="812" t="s">
        <v>172</v>
      </c>
      <c r="W7" s="812" t="s">
        <v>1428</v>
      </c>
      <c r="X7" s="812" t="s">
        <v>1427</v>
      </c>
      <c r="Y7" s="812" t="s">
        <v>1426</v>
      </c>
      <c r="Z7" s="813" t="s">
        <v>1426</v>
      </c>
      <c r="AA7" s="812" t="s">
        <v>1425</v>
      </c>
      <c r="AB7" s="812" t="s">
        <v>172</v>
      </c>
      <c r="AC7" s="812" t="s">
        <v>1428</v>
      </c>
      <c r="AD7" s="812" t="s">
        <v>1427</v>
      </c>
      <c r="AE7" s="812" t="s">
        <v>1426</v>
      </c>
      <c r="AF7" s="813" t="s">
        <v>1426</v>
      </c>
      <c r="AG7" s="812" t="s">
        <v>1425</v>
      </c>
      <c r="AH7" s="812" t="s">
        <v>172</v>
      </c>
      <c r="AI7" s="812" t="s">
        <v>1428</v>
      </c>
      <c r="AJ7" s="812" t="s">
        <v>1427</v>
      </c>
      <c r="AK7" s="812" t="s">
        <v>1426</v>
      </c>
      <c r="AL7" s="813" t="s">
        <v>1426</v>
      </c>
      <c r="AM7" s="812" t="s">
        <v>1425</v>
      </c>
      <c r="AN7" s="812" t="s">
        <v>172</v>
      </c>
      <c r="AO7" s="812" t="s">
        <v>1428</v>
      </c>
      <c r="AP7" s="812" t="s">
        <v>1427</v>
      </c>
      <c r="AQ7" s="812" t="s">
        <v>1426</v>
      </c>
      <c r="AR7" s="813" t="s">
        <v>1426</v>
      </c>
      <c r="AS7" s="812" t="s">
        <v>1425</v>
      </c>
      <c r="AT7" s="815" t="s">
        <v>150</v>
      </c>
      <c r="AU7" s="766"/>
      <c r="AV7" s="812" t="s">
        <v>172</v>
      </c>
      <c r="AW7" s="812" t="s">
        <v>1428</v>
      </c>
      <c r="AX7" s="812" t="s">
        <v>1427</v>
      </c>
      <c r="AY7" s="812" t="s">
        <v>1426</v>
      </c>
      <c r="AZ7" s="813" t="s">
        <v>1426</v>
      </c>
      <c r="BA7" s="812" t="s">
        <v>1425</v>
      </c>
      <c r="BB7" s="812" t="s">
        <v>172</v>
      </c>
      <c r="BC7" s="812" t="s">
        <v>1428</v>
      </c>
      <c r="BD7" s="812" t="s">
        <v>1427</v>
      </c>
      <c r="BE7" s="812" t="s">
        <v>1426</v>
      </c>
      <c r="BF7" s="813" t="s">
        <v>1426</v>
      </c>
      <c r="BG7" s="812" t="s">
        <v>1425</v>
      </c>
      <c r="BH7" s="812" t="s">
        <v>172</v>
      </c>
      <c r="BI7" s="812" t="s">
        <v>1428</v>
      </c>
      <c r="BJ7" s="812" t="s">
        <v>1427</v>
      </c>
      <c r="BK7" s="812" t="s">
        <v>1426</v>
      </c>
      <c r="BL7" s="813" t="s">
        <v>1426</v>
      </c>
      <c r="BM7" s="812" t="s">
        <v>1425</v>
      </c>
      <c r="BN7" s="812" t="s">
        <v>172</v>
      </c>
      <c r="BO7" s="812" t="s">
        <v>1428</v>
      </c>
      <c r="BP7" s="812" t="s">
        <v>1427</v>
      </c>
      <c r="BQ7" s="812" t="s">
        <v>1426</v>
      </c>
      <c r="BR7" s="813" t="s">
        <v>1426</v>
      </c>
      <c r="BS7" s="812" t="s">
        <v>1425</v>
      </c>
      <c r="BT7" s="815" t="s">
        <v>150</v>
      </c>
      <c r="BU7" s="766"/>
      <c r="BV7" s="812" t="s">
        <v>172</v>
      </c>
      <c r="BW7" s="812" t="s">
        <v>1428</v>
      </c>
      <c r="BX7" s="812" t="s">
        <v>1427</v>
      </c>
      <c r="BY7" s="812" t="s">
        <v>1426</v>
      </c>
      <c r="BZ7" s="813" t="s">
        <v>1426</v>
      </c>
      <c r="CA7" s="812" t="s">
        <v>1425</v>
      </c>
      <c r="CB7" s="812" t="s">
        <v>172</v>
      </c>
      <c r="CC7" s="812" t="s">
        <v>1428</v>
      </c>
      <c r="CD7" s="812" t="s">
        <v>1427</v>
      </c>
      <c r="CE7" s="812" t="s">
        <v>1426</v>
      </c>
      <c r="CF7" s="813" t="s">
        <v>1426</v>
      </c>
      <c r="CG7" s="812" t="s">
        <v>1425</v>
      </c>
      <c r="CH7" s="812" t="s">
        <v>172</v>
      </c>
      <c r="CI7" s="812" t="s">
        <v>1428</v>
      </c>
      <c r="CJ7" s="812" t="s">
        <v>1427</v>
      </c>
      <c r="CK7" s="812" t="s">
        <v>1426</v>
      </c>
      <c r="CL7" s="813" t="s">
        <v>1426</v>
      </c>
      <c r="CM7" s="812" t="s">
        <v>1425</v>
      </c>
      <c r="CN7" s="812" t="s">
        <v>172</v>
      </c>
      <c r="CO7" s="812" t="s">
        <v>1428</v>
      </c>
      <c r="CP7" s="812" t="s">
        <v>1427</v>
      </c>
      <c r="CQ7" s="812" t="s">
        <v>1426</v>
      </c>
      <c r="CR7" s="813" t="s">
        <v>1426</v>
      </c>
      <c r="CS7" s="812" t="s">
        <v>1425</v>
      </c>
      <c r="CT7" s="815" t="s">
        <v>150</v>
      </c>
      <c r="CU7" s="766"/>
      <c r="CV7" s="812" t="s">
        <v>172</v>
      </c>
      <c r="CW7" s="812" t="s">
        <v>1428</v>
      </c>
      <c r="CX7" s="812" t="s">
        <v>1427</v>
      </c>
      <c r="CY7" s="812" t="s">
        <v>1426</v>
      </c>
      <c r="CZ7" s="813" t="s">
        <v>1426</v>
      </c>
      <c r="DA7" s="812" t="s">
        <v>1425</v>
      </c>
      <c r="DB7" s="812" t="s">
        <v>172</v>
      </c>
      <c r="DC7" s="812" t="s">
        <v>1428</v>
      </c>
      <c r="DD7" s="812" t="s">
        <v>1427</v>
      </c>
      <c r="DE7" s="812" t="s">
        <v>1426</v>
      </c>
      <c r="DF7" s="813" t="s">
        <v>1426</v>
      </c>
      <c r="DG7" s="812" t="s">
        <v>1425</v>
      </c>
      <c r="DH7" s="812" t="s">
        <v>172</v>
      </c>
      <c r="DI7" s="812" t="s">
        <v>1428</v>
      </c>
      <c r="DJ7" s="812" t="s">
        <v>1427</v>
      </c>
      <c r="DK7" s="812" t="s">
        <v>1426</v>
      </c>
      <c r="DL7" s="813" t="s">
        <v>1426</v>
      </c>
      <c r="DM7" s="812" t="s">
        <v>1425</v>
      </c>
      <c r="DN7" s="814" t="s">
        <v>150</v>
      </c>
      <c r="DO7" s="797"/>
      <c r="DP7" s="797"/>
      <c r="DQ7" s="797"/>
      <c r="DR7" s="797"/>
      <c r="DS7" s="797"/>
      <c r="DT7" s="797"/>
      <c r="DU7" s="797"/>
      <c r="DV7" s="797"/>
      <c r="DW7" s="797"/>
      <c r="DX7" s="797"/>
      <c r="DY7" s="797"/>
      <c r="DZ7" s="797"/>
      <c r="EA7" s="797"/>
      <c r="EB7" s="797"/>
      <c r="EC7" s="797"/>
      <c r="ED7" s="797"/>
      <c r="EE7" s="797"/>
      <c r="EF7" s="797"/>
      <c r="EG7" s="797"/>
      <c r="EH7" s="797"/>
      <c r="EI7" s="797"/>
      <c r="EJ7" s="797"/>
      <c r="EK7" s="797"/>
      <c r="EL7" s="797"/>
      <c r="EM7" s="797"/>
      <c r="EN7" s="797"/>
      <c r="EO7" s="797"/>
      <c r="EP7" s="797"/>
      <c r="EQ7" s="797"/>
      <c r="ER7" s="797"/>
      <c r="ES7" s="797"/>
      <c r="ET7" s="797"/>
      <c r="EU7" s="797"/>
      <c r="EV7" s="797"/>
      <c r="EW7" s="797"/>
      <c r="EX7" s="797"/>
      <c r="EY7" s="797"/>
    </row>
    <row r="8" spans="1:155" ht="15" customHeight="1">
      <c r="A8" s="766" t="s">
        <v>1424</v>
      </c>
      <c r="B8" s="647" t="s">
        <v>1423</v>
      </c>
      <c r="C8" s="647" t="s">
        <v>1422</v>
      </c>
      <c r="D8" s="647" t="s">
        <v>1421</v>
      </c>
      <c r="E8" s="647" t="s">
        <v>1420</v>
      </c>
      <c r="F8" s="647" t="s">
        <v>1419</v>
      </c>
      <c r="G8" s="647" t="s">
        <v>1418</v>
      </c>
      <c r="H8" s="647" t="s">
        <v>1423</v>
      </c>
      <c r="I8" s="647" t="s">
        <v>1422</v>
      </c>
      <c r="J8" s="647" t="s">
        <v>1421</v>
      </c>
      <c r="K8" s="647" t="s">
        <v>1420</v>
      </c>
      <c r="L8" s="647" t="s">
        <v>1419</v>
      </c>
      <c r="M8" s="647" t="s">
        <v>1418</v>
      </c>
      <c r="N8" s="647" t="s">
        <v>1423</v>
      </c>
      <c r="O8" s="647" t="s">
        <v>1422</v>
      </c>
      <c r="P8" s="647" t="s">
        <v>1421</v>
      </c>
      <c r="Q8" s="647" t="s">
        <v>1420</v>
      </c>
      <c r="R8" s="647" t="s">
        <v>1419</v>
      </c>
      <c r="S8" s="647" t="s">
        <v>1418</v>
      </c>
      <c r="T8" s="814" t="s">
        <v>151</v>
      </c>
      <c r="U8" s="766" t="s">
        <v>1424</v>
      </c>
      <c r="V8" s="647" t="s">
        <v>1423</v>
      </c>
      <c r="W8" s="647" t="s">
        <v>1422</v>
      </c>
      <c r="X8" s="647" t="s">
        <v>1421</v>
      </c>
      <c r="Y8" s="647" t="s">
        <v>1420</v>
      </c>
      <c r="Z8" s="647" t="s">
        <v>1419</v>
      </c>
      <c r="AA8" s="647" t="s">
        <v>1418</v>
      </c>
      <c r="AB8" s="647" t="s">
        <v>1423</v>
      </c>
      <c r="AC8" s="647" t="s">
        <v>1422</v>
      </c>
      <c r="AD8" s="647" t="s">
        <v>1421</v>
      </c>
      <c r="AE8" s="647" t="s">
        <v>1420</v>
      </c>
      <c r="AF8" s="647" t="s">
        <v>1419</v>
      </c>
      <c r="AG8" s="647" t="s">
        <v>1418</v>
      </c>
      <c r="AH8" s="647" t="s">
        <v>1423</v>
      </c>
      <c r="AI8" s="647" t="s">
        <v>1422</v>
      </c>
      <c r="AJ8" s="647" t="s">
        <v>1421</v>
      </c>
      <c r="AK8" s="647" t="s">
        <v>1420</v>
      </c>
      <c r="AL8" s="647" t="s">
        <v>1419</v>
      </c>
      <c r="AM8" s="647" t="s">
        <v>1418</v>
      </c>
      <c r="AN8" s="647" t="s">
        <v>1423</v>
      </c>
      <c r="AO8" s="647" t="s">
        <v>1422</v>
      </c>
      <c r="AP8" s="647" t="s">
        <v>1421</v>
      </c>
      <c r="AQ8" s="647" t="s">
        <v>1420</v>
      </c>
      <c r="AR8" s="647" t="s">
        <v>1419</v>
      </c>
      <c r="AS8" s="647" t="s">
        <v>1418</v>
      </c>
      <c r="AT8" s="815" t="s">
        <v>151</v>
      </c>
      <c r="AU8" s="766" t="s">
        <v>1424</v>
      </c>
      <c r="AV8" s="647" t="s">
        <v>1423</v>
      </c>
      <c r="AW8" s="647" t="s">
        <v>1422</v>
      </c>
      <c r="AX8" s="647" t="s">
        <v>1421</v>
      </c>
      <c r="AY8" s="647" t="s">
        <v>1420</v>
      </c>
      <c r="AZ8" s="647" t="s">
        <v>1419</v>
      </c>
      <c r="BA8" s="647" t="s">
        <v>1418</v>
      </c>
      <c r="BB8" s="647" t="s">
        <v>1423</v>
      </c>
      <c r="BC8" s="647" t="s">
        <v>1422</v>
      </c>
      <c r="BD8" s="647" t="s">
        <v>1421</v>
      </c>
      <c r="BE8" s="647" t="s">
        <v>1420</v>
      </c>
      <c r="BF8" s="647" t="s">
        <v>1419</v>
      </c>
      <c r="BG8" s="647" t="s">
        <v>1418</v>
      </c>
      <c r="BH8" s="647" t="s">
        <v>1423</v>
      </c>
      <c r="BI8" s="647" t="s">
        <v>1422</v>
      </c>
      <c r="BJ8" s="647" t="s">
        <v>1421</v>
      </c>
      <c r="BK8" s="647" t="s">
        <v>1420</v>
      </c>
      <c r="BL8" s="647" t="s">
        <v>1419</v>
      </c>
      <c r="BM8" s="647" t="s">
        <v>1418</v>
      </c>
      <c r="BN8" s="647" t="s">
        <v>1423</v>
      </c>
      <c r="BO8" s="647" t="s">
        <v>1422</v>
      </c>
      <c r="BP8" s="647" t="s">
        <v>1421</v>
      </c>
      <c r="BQ8" s="647" t="s">
        <v>1420</v>
      </c>
      <c r="BR8" s="647" t="s">
        <v>1419</v>
      </c>
      <c r="BS8" s="647" t="s">
        <v>1418</v>
      </c>
      <c r="BT8" s="815" t="s">
        <v>151</v>
      </c>
      <c r="BU8" s="766" t="s">
        <v>1424</v>
      </c>
      <c r="BV8" s="647" t="s">
        <v>1423</v>
      </c>
      <c r="BW8" s="647" t="s">
        <v>1422</v>
      </c>
      <c r="BX8" s="647" t="s">
        <v>1421</v>
      </c>
      <c r="BY8" s="647" t="s">
        <v>1420</v>
      </c>
      <c r="BZ8" s="647" t="s">
        <v>1419</v>
      </c>
      <c r="CA8" s="647" t="s">
        <v>1418</v>
      </c>
      <c r="CB8" s="647" t="s">
        <v>1423</v>
      </c>
      <c r="CC8" s="647" t="s">
        <v>1422</v>
      </c>
      <c r="CD8" s="647" t="s">
        <v>1421</v>
      </c>
      <c r="CE8" s="647" t="s">
        <v>1420</v>
      </c>
      <c r="CF8" s="647" t="s">
        <v>1419</v>
      </c>
      <c r="CG8" s="647" t="s">
        <v>1418</v>
      </c>
      <c r="CH8" s="647" t="s">
        <v>1423</v>
      </c>
      <c r="CI8" s="647" t="s">
        <v>1422</v>
      </c>
      <c r="CJ8" s="647" t="s">
        <v>1421</v>
      </c>
      <c r="CK8" s="647" t="s">
        <v>1420</v>
      </c>
      <c r="CL8" s="647" t="s">
        <v>1419</v>
      </c>
      <c r="CM8" s="647" t="s">
        <v>1418</v>
      </c>
      <c r="CN8" s="647" t="s">
        <v>1423</v>
      </c>
      <c r="CO8" s="647" t="s">
        <v>1422</v>
      </c>
      <c r="CP8" s="647" t="s">
        <v>1421</v>
      </c>
      <c r="CQ8" s="647" t="s">
        <v>1420</v>
      </c>
      <c r="CR8" s="647" t="s">
        <v>1419</v>
      </c>
      <c r="CS8" s="647" t="s">
        <v>1418</v>
      </c>
      <c r="CT8" s="815" t="s">
        <v>151</v>
      </c>
      <c r="CU8" s="766" t="s">
        <v>1424</v>
      </c>
      <c r="CV8" s="647" t="s">
        <v>1423</v>
      </c>
      <c r="CW8" s="647" t="s">
        <v>1422</v>
      </c>
      <c r="CX8" s="647" t="s">
        <v>1421</v>
      </c>
      <c r="CY8" s="647" t="s">
        <v>1420</v>
      </c>
      <c r="CZ8" s="647" t="s">
        <v>1419</v>
      </c>
      <c r="DA8" s="647" t="s">
        <v>1418</v>
      </c>
      <c r="DB8" s="647" t="s">
        <v>1423</v>
      </c>
      <c r="DC8" s="647" t="s">
        <v>1422</v>
      </c>
      <c r="DD8" s="647" t="s">
        <v>1421</v>
      </c>
      <c r="DE8" s="647" t="s">
        <v>1420</v>
      </c>
      <c r="DF8" s="647" t="s">
        <v>1419</v>
      </c>
      <c r="DG8" s="647" t="s">
        <v>1418</v>
      </c>
      <c r="DH8" s="647" t="s">
        <v>1423</v>
      </c>
      <c r="DI8" s="647" t="s">
        <v>1422</v>
      </c>
      <c r="DJ8" s="647" t="s">
        <v>1421</v>
      </c>
      <c r="DK8" s="647" t="s">
        <v>1420</v>
      </c>
      <c r="DL8" s="647" t="s">
        <v>1419</v>
      </c>
      <c r="DM8" s="647" t="s">
        <v>1418</v>
      </c>
      <c r="DN8" s="814" t="s">
        <v>151</v>
      </c>
      <c r="DO8" s="796"/>
      <c r="DP8" s="796"/>
      <c r="DQ8" s="796"/>
      <c r="DR8" s="796"/>
      <c r="DS8" s="796"/>
      <c r="DT8" s="796"/>
      <c r="DU8" s="796"/>
      <c r="DV8" s="796"/>
      <c r="DW8" s="796"/>
      <c r="DX8" s="796"/>
      <c r="DY8" s="796"/>
      <c r="DZ8" s="796"/>
      <c r="EA8" s="796"/>
      <c r="EB8" s="796"/>
      <c r="EC8" s="796"/>
      <c r="ED8" s="796"/>
      <c r="EE8" s="796"/>
      <c r="EF8" s="796"/>
      <c r="EG8" s="796"/>
      <c r="EH8" s="796"/>
      <c r="EI8" s="796"/>
      <c r="EJ8" s="796"/>
      <c r="EK8" s="796"/>
      <c r="EL8" s="796"/>
      <c r="EM8" s="796"/>
      <c r="EN8" s="796"/>
      <c r="EO8" s="796"/>
      <c r="EP8" s="796"/>
      <c r="EQ8" s="796"/>
      <c r="ER8" s="796"/>
      <c r="ES8" s="796"/>
      <c r="ET8" s="796"/>
      <c r="EU8" s="796"/>
      <c r="EV8" s="796"/>
      <c r="EW8" s="796"/>
      <c r="EX8" s="796"/>
      <c r="EY8" s="796"/>
    </row>
    <row r="9" spans="1:155" ht="15" customHeight="1">
      <c r="A9" s="767"/>
      <c r="B9" s="570" t="s">
        <v>1417</v>
      </c>
      <c r="C9" s="570" t="s">
        <v>1415</v>
      </c>
      <c r="D9" s="570" t="s">
        <v>1417</v>
      </c>
      <c r="E9" s="570" t="s">
        <v>1416</v>
      </c>
      <c r="F9" s="570" t="s">
        <v>1416</v>
      </c>
      <c r="G9" s="570" t="s">
        <v>1415</v>
      </c>
      <c r="H9" s="570" t="s">
        <v>1417</v>
      </c>
      <c r="I9" s="570" t="s">
        <v>1415</v>
      </c>
      <c r="J9" s="570" t="s">
        <v>1417</v>
      </c>
      <c r="K9" s="570" t="s">
        <v>1416</v>
      </c>
      <c r="L9" s="570" t="s">
        <v>1416</v>
      </c>
      <c r="M9" s="570" t="s">
        <v>1415</v>
      </c>
      <c r="N9" s="570" t="s">
        <v>1417</v>
      </c>
      <c r="O9" s="570" t="s">
        <v>1415</v>
      </c>
      <c r="P9" s="570" t="s">
        <v>1417</v>
      </c>
      <c r="Q9" s="570" t="s">
        <v>1416</v>
      </c>
      <c r="R9" s="570" t="s">
        <v>1416</v>
      </c>
      <c r="S9" s="570" t="s">
        <v>1415</v>
      </c>
      <c r="T9" s="816"/>
      <c r="U9" s="767"/>
      <c r="V9" s="570" t="s">
        <v>1417</v>
      </c>
      <c r="W9" s="570" t="s">
        <v>1415</v>
      </c>
      <c r="X9" s="570" t="s">
        <v>1417</v>
      </c>
      <c r="Y9" s="570" t="s">
        <v>1416</v>
      </c>
      <c r="Z9" s="570" t="s">
        <v>1416</v>
      </c>
      <c r="AA9" s="570" t="s">
        <v>1415</v>
      </c>
      <c r="AB9" s="570" t="s">
        <v>1417</v>
      </c>
      <c r="AC9" s="570" t="s">
        <v>1415</v>
      </c>
      <c r="AD9" s="570" t="s">
        <v>1417</v>
      </c>
      <c r="AE9" s="570" t="s">
        <v>1416</v>
      </c>
      <c r="AF9" s="570" t="s">
        <v>1416</v>
      </c>
      <c r="AG9" s="570" t="s">
        <v>1415</v>
      </c>
      <c r="AH9" s="570" t="s">
        <v>1417</v>
      </c>
      <c r="AI9" s="570" t="s">
        <v>1415</v>
      </c>
      <c r="AJ9" s="570" t="s">
        <v>1417</v>
      </c>
      <c r="AK9" s="570" t="s">
        <v>1416</v>
      </c>
      <c r="AL9" s="570" t="s">
        <v>1416</v>
      </c>
      <c r="AM9" s="570" t="s">
        <v>1415</v>
      </c>
      <c r="AN9" s="570" t="s">
        <v>1417</v>
      </c>
      <c r="AO9" s="570" t="s">
        <v>1415</v>
      </c>
      <c r="AP9" s="570" t="s">
        <v>1417</v>
      </c>
      <c r="AQ9" s="570" t="s">
        <v>1416</v>
      </c>
      <c r="AR9" s="570" t="s">
        <v>1416</v>
      </c>
      <c r="AS9" s="570" t="s">
        <v>1415</v>
      </c>
      <c r="AT9" s="817"/>
      <c r="AU9" s="767"/>
      <c r="AV9" s="570" t="s">
        <v>1417</v>
      </c>
      <c r="AW9" s="570" t="s">
        <v>1415</v>
      </c>
      <c r="AX9" s="570" t="s">
        <v>1417</v>
      </c>
      <c r="AY9" s="570" t="s">
        <v>1416</v>
      </c>
      <c r="AZ9" s="570" t="s">
        <v>1416</v>
      </c>
      <c r="BA9" s="570" t="s">
        <v>1415</v>
      </c>
      <c r="BB9" s="570" t="s">
        <v>1417</v>
      </c>
      <c r="BC9" s="570" t="s">
        <v>1415</v>
      </c>
      <c r="BD9" s="570" t="s">
        <v>1417</v>
      </c>
      <c r="BE9" s="570" t="s">
        <v>1416</v>
      </c>
      <c r="BF9" s="570" t="s">
        <v>1416</v>
      </c>
      <c r="BG9" s="570" t="s">
        <v>1415</v>
      </c>
      <c r="BH9" s="570" t="s">
        <v>1417</v>
      </c>
      <c r="BI9" s="570" t="s">
        <v>1415</v>
      </c>
      <c r="BJ9" s="570" t="s">
        <v>1417</v>
      </c>
      <c r="BK9" s="570" t="s">
        <v>1416</v>
      </c>
      <c r="BL9" s="570" t="s">
        <v>1416</v>
      </c>
      <c r="BM9" s="570" t="s">
        <v>1415</v>
      </c>
      <c r="BN9" s="570" t="s">
        <v>1417</v>
      </c>
      <c r="BO9" s="570" t="s">
        <v>1415</v>
      </c>
      <c r="BP9" s="570" t="s">
        <v>1417</v>
      </c>
      <c r="BQ9" s="570" t="s">
        <v>1416</v>
      </c>
      <c r="BR9" s="570" t="s">
        <v>1416</v>
      </c>
      <c r="BS9" s="570" t="s">
        <v>1415</v>
      </c>
      <c r="BT9" s="817"/>
      <c r="BU9" s="767"/>
      <c r="BV9" s="570" t="s">
        <v>1417</v>
      </c>
      <c r="BW9" s="570" t="s">
        <v>1415</v>
      </c>
      <c r="BX9" s="570" t="s">
        <v>1417</v>
      </c>
      <c r="BY9" s="570" t="s">
        <v>1416</v>
      </c>
      <c r="BZ9" s="570" t="s">
        <v>1416</v>
      </c>
      <c r="CA9" s="570" t="s">
        <v>1415</v>
      </c>
      <c r="CB9" s="570" t="s">
        <v>1417</v>
      </c>
      <c r="CC9" s="570" t="s">
        <v>1415</v>
      </c>
      <c r="CD9" s="570" t="s">
        <v>1417</v>
      </c>
      <c r="CE9" s="570" t="s">
        <v>1416</v>
      </c>
      <c r="CF9" s="570" t="s">
        <v>1416</v>
      </c>
      <c r="CG9" s="570" t="s">
        <v>1415</v>
      </c>
      <c r="CH9" s="570" t="s">
        <v>1417</v>
      </c>
      <c r="CI9" s="570" t="s">
        <v>1415</v>
      </c>
      <c r="CJ9" s="570" t="s">
        <v>1417</v>
      </c>
      <c r="CK9" s="570" t="s">
        <v>1416</v>
      </c>
      <c r="CL9" s="570" t="s">
        <v>1416</v>
      </c>
      <c r="CM9" s="570" t="s">
        <v>1415</v>
      </c>
      <c r="CN9" s="570" t="s">
        <v>1417</v>
      </c>
      <c r="CO9" s="570" t="s">
        <v>1415</v>
      </c>
      <c r="CP9" s="570" t="s">
        <v>1417</v>
      </c>
      <c r="CQ9" s="570" t="s">
        <v>1416</v>
      </c>
      <c r="CR9" s="570" t="s">
        <v>1416</v>
      </c>
      <c r="CS9" s="570" t="s">
        <v>1415</v>
      </c>
      <c r="CT9" s="817"/>
      <c r="CU9" s="767"/>
      <c r="CV9" s="570" t="s">
        <v>1417</v>
      </c>
      <c r="CW9" s="570" t="s">
        <v>1415</v>
      </c>
      <c r="CX9" s="570" t="s">
        <v>1417</v>
      </c>
      <c r="CY9" s="570" t="s">
        <v>1416</v>
      </c>
      <c r="CZ9" s="570" t="s">
        <v>1416</v>
      </c>
      <c r="DA9" s="570" t="s">
        <v>1415</v>
      </c>
      <c r="DB9" s="570" t="s">
        <v>1417</v>
      </c>
      <c r="DC9" s="570" t="s">
        <v>1415</v>
      </c>
      <c r="DD9" s="570" t="s">
        <v>1417</v>
      </c>
      <c r="DE9" s="570" t="s">
        <v>1416</v>
      </c>
      <c r="DF9" s="570" t="s">
        <v>1416</v>
      </c>
      <c r="DG9" s="570" t="s">
        <v>1415</v>
      </c>
      <c r="DH9" s="570" t="s">
        <v>1417</v>
      </c>
      <c r="DI9" s="570" t="s">
        <v>1415</v>
      </c>
      <c r="DJ9" s="570" t="s">
        <v>1417</v>
      </c>
      <c r="DK9" s="570" t="s">
        <v>1416</v>
      </c>
      <c r="DL9" s="570" t="s">
        <v>1416</v>
      </c>
      <c r="DM9" s="570" t="s">
        <v>1415</v>
      </c>
      <c r="DN9" s="816"/>
      <c r="DO9" s="796"/>
      <c r="DP9" s="796"/>
      <c r="DQ9" s="796"/>
      <c r="DR9" s="796"/>
      <c r="DS9" s="796"/>
      <c r="DT9" s="796"/>
      <c r="DU9" s="796"/>
      <c r="DV9" s="796"/>
      <c r="DW9" s="796"/>
      <c r="DX9" s="796"/>
      <c r="DY9" s="796"/>
      <c r="DZ9" s="796"/>
      <c r="EA9" s="796"/>
      <c r="EB9" s="796"/>
      <c r="EC9" s="796"/>
      <c r="ED9" s="796"/>
      <c r="EE9" s="796"/>
      <c r="EF9" s="796"/>
      <c r="EG9" s="796"/>
      <c r="EH9" s="796"/>
      <c r="EI9" s="796"/>
      <c r="EJ9" s="796"/>
      <c r="EK9" s="796"/>
      <c r="EL9" s="796"/>
      <c r="EM9" s="796"/>
      <c r="EN9" s="796"/>
      <c r="EO9" s="796"/>
      <c r="EP9" s="796"/>
      <c r="EQ9" s="796"/>
      <c r="ER9" s="796"/>
      <c r="ES9" s="796"/>
      <c r="ET9" s="796"/>
      <c r="EU9" s="796"/>
      <c r="EV9" s="796"/>
      <c r="EW9" s="796"/>
      <c r="EX9" s="796"/>
      <c r="EY9" s="796"/>
    </row>
    <row r="10" spans="1:155" s="439" customFormat="1" ht="26.25" customHeight="1" hidden="1">
      <c r="A10" s="435">
        <v>2009</v>
      </c>
      <c r="B10" s="440">
        <v>0.004</v>
      </c>
      <c r="C10" s="440">
        <v>0.7</v>
      </c>
      <c r="D10" s="440">
        <v>0.025</v>
      </c>
      <c r="E10" s="440">
        <v>46</v>
      </c>
      <c r="F10" s="440"/>
      <c r="G10" s="440">
        <v>0.02</v>
      </c>
      <c r="H10" s="440">
        <v>0.005</v>
      </c>
      <c r="I10" s="440">
        <v>0.8</v>
      </c>
      <c r="J10" s="440">
        <v>0.02</v>
      </c>
      <c r="K10" s="440">
        <v>51</v>
      </c>
      <c r="L10" s="440"/>
      <c r="M10" s="440">
        <v>0.028</v>
      </c>
      <c r="N10" s="440">
        <v>0.004</v>
      </c>
      <c r="O10" s="440">
        <v>0.8</v>
      </c>
      <c r="P10" s="440">
        <v>0.023</v>
      </c>
      <c r="Q10" s="440">
        <v>51</v>
      </c>
      <c r="R10" s="440"/>
      <c r="S10" s="440">
        <v>0.025</v>
      </c>
      <c r="T10" s="433">
        <v>2009</v>
      </c>
      <c r="U10" s="435" t="s">
        <v>1414</v>
      </c>
      <c r="V10" s="440">
        <v>0.005</v>
      </c>
      <c r="W10" s="440">
        <v>0.5</v>
      </c>
      <c r="X10" s="440">
        <v>0.014</v>
      </c>
      <c r="Y10" s="440">
        <v>49</v>
      </c>
      <c r="Z10" s="440"/>
      <c r="AA10" s="440">
        <v>0.029</v>
      </c>
      <c r="AB10" s="440">
        <v>0.005</v>
      </c>
      <c r="AC10" s="440">
        <v>0.7</v>
      </c>
      <c r="AD10" s="440">
        <v>0.014</v>
      </c>
      <c r="AE10" s="440">
        <v>47</v>
      </c>
      <c r="AF10" s="440"/>
      <c r="AG10" s="440">
        <v>0.029</v>
      </c>
      <c r="AH10" s="440">
        <v>0.003</v>
      </c>
      <c r="AI10" s="440">
        <v>0.3</v>
      </c>
      <c r="AJ10" s="440">
        <v>0.011</v>
      </c>
      <c r="AK10" s="440">
        <v>43</v>
      </c>
      <c r="AL10" s="440"/>
      <c r="AM10" s="440">
        <v>0.033</v>
      </c>
      <c r="AN10" s="440">
        <v>0.004</v>
      </c>
      <c r="AO10" s="440">
        <v>0.6</v>
      </c>
      <c r="AP10" s="440">
        <v>0.012</v>
      </c>
      <c r="AQ10" s="440">
        <v>45</v>
      </c>
      <c r="AR10" s="440"/>
      <c r="AS10" s="441">
        <v>0.027</v>
      </c>
      <c r="AT10" s="436">
        <v>2009</v>
      </c>
      <c r="AU10" s="435" t="s">
        <v>1414</v>
      </c>
      <c r="AV10" s="440">
        <v>0.005</v>
      </c>
      <c r="AW10" s="440">
        <v>0.5</v>
      </c>
      <c r="AX10" s="440">
        <v>0.014</v>
      </c>
      <c r="AY10" s="440">
        <v>49</v>
      </c>
      <c r="AZ10" s="440"/>
      <c r="BA10" s="440">
        <v>0.029</v>
      </c>
      <c r="BB10" s="440">
        <v>0.005</v>
      </c>
      <c r="BC10" s="440">
        <v>0.7</v>
      </c>
      <c r="BD10" s="440">
        <v>0.014</v>
      </c>
      <c r="BE10" s="440">
        <v>47</v>
      </c>
      <c r="BF10" s="440"/>
      <c r="BG10" s="440">
        <v>0.029</v>
      </c>
      <c r="BH10" s="440">
        <v>0.003</v>
      </c>
      <c r="BI10" s="440">
        <v>0.3</v>
      </c>
      <c r="BJ10" s="440">
        <v>0.011</v>
      </c>
      <c r="BK10" s="440">
        <v>43</v>
      </c>
      <c r="BL10" s="440"/>
      <c r="BM10" s="440">
        <v>0.033</v>
      </c>
      <c r="BN10" s="440">
        <v>0.004</v>
      </c>
      <c r="BO10" s="440">
        <v>0.6</v>
      </c>
      <c r="BP10" s="440">
        <v>0.012</v>
      </c>
      <c r="BQ10" s="440">
        <v>45</v>
      </c>
      <c r="BR10" s="440"/>
      <c r="BS10" s="441">
        <v>0.027</v>
      </c>
      <c r="BT10" s="436">
        <v>2009</v>
      </c>
      <c r="BU10" s="435" t="s">
        <v>1414</v>
      </c>
      <c r="BV10" s="440">
        <v>0.005</v>
      </c>
      <c r="BW10" s="440">
        <v>0.5</v>
      </c>
      <c r="BX10" s="440">
        <v>0.014</v>
      </c>
      <c r="BY10" s="440">
        <v>49</v>
      </c>
      <c r="BZ10" s="440"/>
      <c r="CA10" s="440">
        <v>0.029</v>
      </c>
      <c r="CB10" s="440">
        <v>0.005</v>
      </c>
      <c r="CC10" s="440">
        <v>0.7</v>
      </c>
      <c r="CD10" s="440">
        <v>0.014</v>
      </c>
      <c r="CE10" s="440">
        <v>47</v>
      </c>
      <c r="CF10" s="440"/>
      <c r="CG10" s="440">
        <v>0.029</v>
      </c>
      <c r="CH10" s="440">
        <v>0.003</v>
      </c>
      <c r="CI10" s="440">
        <v>0.3</v>
      </c>
      <c r="CJ10" s="440">
        <v>0.011</v>
      </c>
      <c r="CK10" s="440">
        <v>43</v>
      </c>
      <c r="CL10" s="440"/>
      <c r="CM10" s="440">
        <v>0.033</v>
      </c>
      <c r="CN10" s="440">
        <v>0.004</v>
      </c>
      <c r="CO10" s="440">
        <v>0.6</v>
      </c>
      <c r="CP10" s="440">
        <v>0.012</v>
      </c>
      <c r="CQ10" s="440">
        <v>45</v>
      </c>
      <c r="CR10" s="440"/>
      <c r="CS10" s="441">
        <v>0.027</v>
      </c>
      <c r="CT10" s="436">
        <v>2009</v>
      </c>
      <c r="CU10" s="435">
        <v>2009</v>
      </c>
      <c r="CV10" s="440">
        <v>0.004</v>
      </c>
      <c r="CW10" s="440">
        <v>0.7</v>
      </c>
      <c r="CX10" s="440">
        <v>0.025</v>
      </c>
      <c r="CY10" s="440">
        <v>46</v>
      </c>
      <c r="CZ10" s="440"/>
      <c r="DA10" s="440">
        <v>0.02</v>
      </c>
      <c r="DB10" s="440">
        <v>0.005</v>
      </c>
      <c r="DC10" s="440">
        <v>0.8</v>
      </c>
      <c r="DD10" s="440">
        <v>0.02</v>
      </c>
      <c r="DE10" s="440">
        <v>51</v>
      </c>
      <c r="DF10" s="440"/>
      <c r="DG10" s="440">
        <v>0.028</v>
      </c>
      <c r="DH10" s="440">
        <v>0.004</v>
      </c>
      <c r="DI10" s="440">
        <v>0.8</v>
      </c>
      <c r="DJ10" s="440">
        <v>0.023</v>
      </c>
      <c r="DK10" s="440">
        <v>51</v>
      </c>
      <c r="DL10" s="440"/>
      <c r="DM10" s="440">
        <v>0.025</v>
      </c>
      <c r="DN10" s="433">
        <v>2009</v>
      </c>
      <c r="DO10" s="797"/>
      <c r="DP10" s="797"/>
      <c r="DQ10" s="797"/>
      <c r="DR10" s="797"/>
      <c r="DS10" s="797"/>
      <c r="DT10" s="797"/>
      <c r="DU10" s="797"/>
      <c r="DV10" s="797"/>
      <c r="DW10" s="797"/>
      <c r="DX10" s="797"/>
      <c r="DY10" s="797"/>
      <c r="DZ10" s="797"/>
      <c r="EA10" s="797"/>
      <c r="EB10" s="797"/>
      <c r="EC10" s="797"/>
      <c r="ED10" s="797"/>
      <c r="EE10" s="797"/>
      <c r="EF10" s="797"/>
      <c r="EG10" s="797"/>
      <c r="EH10" s="797"/>
      <c r="EI10" s="797"/>
      <c r="EJ10" s="797"/>
      <c r="EK10" s="797"/>
      <c r="EL10" s="797"/>
      <c r="EM10" s="797"/>
      <c r="EN10" s="797"/>
      <c r="EO10" s="797"/>
      <c r="EP10" s="797"/>
      <c r="EQ10" s="797"/>
      <c r="ER10" s="797"/>
      <c r="ES10" s="797"/>
      <c r="ET10" s="797"/>
      <c r="EU10" s="797"/>
      <c r="EV10" s="797"/>
      <c r="EW10" s="797"/>
      <c r="EX10" s="797"/>
      <c r="EY10" s="797"/>
    </row>
    <row r="11" spans="1:155" s="439" customFormat="1" ht="26.25" customHeight="1" hidden="1">
      <c r="A11" s="435">
        <v>2010</v>
      </c>
      <c r="B11" s="440">
        <v>0.004</v>
      </c>
      <c r="C11" s="440">
        <v>0.6</v>
      </c>
      <c r="D11" s="440">
        <v>0.03</v>
      </c>
      <c r="E11" s="440">
        <v>42</v>
      </c>
      <c r="F11" s="440"/>
      <c r="G11" s="440">
        <v>0.022</v>
      </c>
      <c r="H11" s="440">
        <v>0.004</v>
      </c>
      <c r="I11" s="440">
        <v>0.7</v>
      </c>
      <c r="J11" s="440">
        <v>0.02</v>
      </c>
      <c r="K11" s="440">
        <v>55</v>
      </c>
      <c r="L11" s="440"/>
      <c r="M11" s="440">
        <v>0.02</v>
      </c>
      <c r="N11" s="440"/>
      <c r="O11" s="440"/>
      <c r="P11" s="440"/>
      <c r="Q11" s="440"/>
      <c r="R11" s="440"/>
      <c r="S11" s="440"/>
      <c r="T11" s="433">
        <v>2010</v>
      </c>
      <c r="U11" s="435">
        <v>2010</v>
      </c>
      <c r="V11" s="440"/>
      <c r="W11" s="440"/>
      <c r="X11" s="440"/>
      <c r="Y11" s="440"/>
      <c r="Z11" s="440"/>
      <c r="AA11" s="440"/>
      <c r="AB11" s="440">
        <v>0.004</v>
      </c>
      <c r="AC11" s="440">
        <v>0.6</v>
      </c>
      <c r="AD11" s="440">
        <v>0.018</v>
      </c>
      <c r="AE11" s="440">
        <v>53</v>
      </c>
      <c r="AF11" s="440"/>
      <c r="AG11" s="440">
        <v>0.022</v>
      </c>
      <c r="AH11" s="440"/>
      <c r="AI11" s="440"/>
      <c r="AJ11" s="440"/>
      <c r="AK11" s="440"/>
      <c r="AL11" s="440"/>
      <c r="AM11" s="440"/>
      <c r="AN11" s="440">
        <v>0.005</v>
      </c>
      <c r="AO11" s="440">
        <v>0.5</v>
      </c>
      <c r="AP11" s="440">
        <v>0.014</v>
      </c>
      <c r="AQ11" s="440">
        <v>46</v>
      </c>
      <c r="AR11" s="440"/>
      <c r="AS11" s="440">
        <v>0.032</v>
      </c>
      <c r="AT11" s="438">
        <v>2010</v>
      </c>
      <c r="AU11" s="435">
        <v>2010</v>
      </c>
      <c r="AV11" s="440">
        <v>0.004</v>
      </c>
      <c r="AW11" s="440">
        <v>0.5</v>
      </c>
      <c r="AX11" s="440">
        <v>0.013</v>
      </c>
      <c r="AY11" s="440">
        <v>41</v>
      </c>
      <c r="AZ11" s="440"/>
      <c r="BA11" s="440">
        <v>0.031</v>
      </c>
      <c r="BB11" s="440"/>
      <c r="BC11" s="440"/>
      <c r="BD11" s="440"/>
      <c r="BE11" s="440"/>
      <c r="BF11" s="440"/>
      <c r="BG11" s="440"/>
      <c r="BH11" s="440">
        <v>0.004</v>
      </c>
      <c r="BI11" s="440">
        <v>0.4</v>
      </c>
      <c r="BJ11" s="440">
        <v>0.012</v>
      </c>
      <c r="BK11" s="440">
        <v>42</v>
      </c>
      <c r="BL11" s="440"/>
      <c r="BM11" s="440">
        <v>0.03</v>
      </c>
      <c r="BN11" s="440">
        <v>0.003</v>
      </c>
      <c r="BO11" s="440">
        <v>0.4</v>
      </c>
      <c r="BP11" s="440">
        <v>0.014</v>
      </c>
      <c r="BQ11" s="440">
        <v>45</v>
      </c>
      <c r="BR11" s="440"/>
      <c r="BS11" s="441">
        <v>0.023</v>
      </c>
      <c r="BT11" s="436">
        <v>2010</v>
      </c>
      <c r="BU11" s="435">
        <v>2010</v>
      </c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/>
      <c r="CO11" s="440"/>
      <c r="CP11" s="440"/>
      <c r="CQ11" s="440"/>
      <c r="CR11" s="440"/>
      <c r="CS11" s="441"/>
      <c r="CT11" s="436">
        <v>2010</v>
      </c>
      <c r="CU11" s="435">
        <v>2010</v>
      </c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0"/>
      <c r="DG11" s="440"/>
      <c r="DH11" s="440"/>
      <c r="DI11" s="440"/>
      <c r="DJ11" s="440"/>
      <c r="DK11" s="440"/>
      <c r="DL11" s="440"/>
      <c r="DM11" s="440"/>
      <c r="DN11" s="433">
        <v>2010</v>
      </c>
      <c r="DO11" s="797"/>
      <c r="DP11" s="797"/>
      <c r="DQ11" s="797"/>
      <c r="DR11" s="797"/>
      <c r="DS11" s="797"/>
      <c r="DT11" s="797"/>
      <c r="DU11" s="797"/>
      <c r="DV11" s="797"/>
      <c r="DW11" s="797"/>
      <c r="DX11" s="797"/>
      <c r="DY11" s="797"/>
      <c r="DZ11" s="797"/>
      <c r="EA11" s="797"/>
      <c r="EB11" s="797"/>
      <c r="EC11" s="797"/>
      <c r="ED11" s="797"/>
      <c r="EE11" s="797"/>
      <c r="EF11" s="797"/>
      <c r="EG11" s="797"/>
      <c r="EH11" s="797"/>
      <c r="EI11" s="797"/>
      <c r="EJ11" s="797"/>
      <c r="EK11" s="797"/>
      <c r="EL11" s="797"/>
      <c r="EM11" s="797"/>
      <c r="EN11" s="797"/>
      <c r="EO11" s="797"/>
      <c r="EP11" s="797"/>
      <c r="EQ11" s="797"/>
      <c r="ER11" s="797"/>
      <c r="ES11" s="797"/>
      <c r="ET11" s="797"/>
      <c r="EU11" s="797"/>
      <c r="EV11" s="797"/>
      <c r="EW11" s="797"/>
      <c r="EX11" s="797"/>
      <c r="EY11" s="797"/>
    </row>
    <row r="12" spans="1:155" s="439" customFormat="1" ht="27" customHeight="1">
      <c r="A12" s="435">
        <v>2011</v>
      </c>
      <c r="B12" s="440">
        <v>0.004</v>
      </c>
      <c r="C12" s="440">
        <v>0.6</v>
      </c>
      <c r="D12" s="440">
        <v>0.025</v>
      </c>
      <c r="E12" s="440">
        <v>41</v>
      </c>
      <c r="F12" s="440"/>
      <c r="G12" s="440">
        <v>0.02</v>
      </c>
      <c r="H12" s="440">
        <v>0.005</v>
      </c>
      <c r="I12" s="440">
        <v>0.7</v>
      </c>
      <c r="J12" s="440">
        <v>0.02</v>
      </c>
      <c r="K12" s="440">
        <v>53</v>
      </c>
      <c r="L12" s="440"/>
      <c r="M12" s="440">
        <v>0.019</v>
      </c>
      <c r="N12" s="440"/>
      <c r="O12" s="440"/>
      <c r="P12" s="440"/>
      <c r="Q12" s="440"/>
      <c r="R12" s="440"/>
      <c r="S12" s="440"/>
      <c r="T12" s="433">
        <v>2011</v>
      </c>
      <c r="U12" s="435">
        <v>2011</v>
      </c>
      <c r="V12" s="440"/>
      <c r="W12" s="440"/>
      <c r="X12" s="440"/>
      <c r="Y12" s="440"/>
      <c r="Z12" s="440"/>
      <c r="AA12" s="440"/>
      <c r="AB12" s="440">
        <v>0.004</v>
      </c>
      <c r="AC12" s="440">
        <v>0.5</v>
      </c>
      <c r="AD12" s="440">
        <v>0.017</v>
      </c>
      <c r="AE12" s="440">
        <v>44</v>
      </c>
      <c r="AF12" s="440"/>
      <c r="AG12" s="440">
        <v>0.021</v>
      </c>
      <c r="AH12" s="440"/>
      <c r="AI12" s="440"/>
      <c r="AJ12" s="440"/>
      <c r="AK12" s="440"/>
      <c r="AL12" s="440"/>
      <c r="AM12" s="440"/>
      <c r="AN12" s="440">
        <v>0.005</v>
      </c>
      <c r="AO12" s="440">
        <v>0.5</v>
      </c>
      <c r="AP12" s="440">
        <v>0.015</v>
      </c>
      <c r="AQ12" s="440">
        <v>41</v>
      </c>
      <c r="AR12" s="440"/>
      <c r="AS12" s="440">
        <v>0.044</v>
      </c>
      <c r="AT12" s="438">
        <v>2011</v>
      </c>
      <c r="AU12" s="435">
        <v>2011</v>
      </c>
      <c r="AV12" s="440">
        <v>0.004</v>
      </c>
      <c r="AW12" s="440">
        <v>0.6</v>
      </c>
      <c r="AX12" s="440">
        <v>0.014</v>
      </c>
      <c r="AY12" s="440">
        <v>39</v>
      </c>
      <c r="AZ12" s="440"/>
      <c r="BA12" s="440">
        <v>0.025</v>
      </c>
      <c r="BB12" s="440"/>
      <c r="BC12" s="440"/>
      <c r="BD12" s="440"/>
      <c r="BE12" s="440"/>
      <c r="BF12" s="440"/>
      <c r="BG12" s="440"/>
      <c r="BH12" s="440">
        <v>0.004</v>
      </c>
      <c r="BI12" s="440">
        <v>0.3</v>
      </c>
      <c r="BJ12" s="440">
        <v>0.013</v>
      </c>
      <c r="BK12" s="440">
        <v>47</v>
      </c>
      <c r="BL12" s="440"/>
      <c r="BM12" s="440">
        <v>0.031</v>
      </c>
      <c r="BN12" s="440">
        <v>0.003</v>
      </c>
      <c r="BO12" s="440">
        <v>0.4</v>
      </c>
      <c r="BP12" s="440">
        <v>0.01</v>
      </c>
      <c r="BQ12" s="440">
        <v>46</v>
      </c>
      <c r="BR12" s="440"/>
      <c r="BS12" s="441">
        <v>0.023</v>
      </c>
      <c r="BT12" s="436">
        <v>2011</v>
      </c>
      <c r="BU12" s="435">
        <v>2011</v>
      </c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0"/>
      <c r="CN12" s="440"/>
      <c r="CO12" s="440"/>
      <c r="CP12" s="440"/>
      <c r="CQ12" s="440"/>
      <c r="CR12" s="440"/>
      <c r="CS12" s="441"/>
      <c r="CT12" s="436">
        <v>2011</v>
      </c>
      <c r="CU12" s="435">
        <v>2011</v>
      </c>
      <c r="CV12" s="440"/>
      <c r="CW12" s="440"/>
      <c r="CX12" s="440"/>
      <c r="CY12" s="440"/>
      <c r="CZ12" s="440"/>
      <c r="DA12" s="440"/>
      <c r="DB12" s="440"/>
      <c r="DC12" s="440"/>
      <c r="DD12" s="440"/>
      <c r="DE12" s="440"/>
      <c r="DF12" s="440"/>
      <c r="DG12" s="440"/>
      <c r="DH12" s="440"/>
      <c r="DI12" s="440"/>
      <c r="DJ12" s="440"/>
      <c r="DK12" s="440"/>
      <c r="DL12" s="440"/>
      <c r="DM12" s="440"/>
      <c r="DN12" s="433">
        <v>2011</v>
      </c>
      <c r="DO12" s="797"/>
      <c r="DP12" s="797"/>
      <c r="DQ12" s="797"/>
      <c r="DR12" s="797"/>
      <c r="DS12" s="797"/>
      <c r="DT12" s="797"/>
      <c r="DU12" s="797"/>
      <c r="DV12" s="797"/>
      <c r="DW12" s="797"/>
      <c r="DX12" s="797"/>
      <c r="DY12" s="797"/>
      <c r="DZ12" s="797"/>
      <c r="EA12" s="797"/>
      <c r="EB12" s="797"/>
      <c r="EC12" s="797"/>
      <c r="ED12" s="797"/>
      <c r="EE12" s="797"/>
      <c r="EF12" s="797"/>
      <c r="EG12" s="797"/>
      <c r="EH12" s="797"/>
      <c r="EI12" s="797"/>
      <c r="EJ12" s="797"/>
      <c r="EK12" s="797"/>
      <c r="EL12" s="797"/>
      <c r="EM12" s="797"/>
      <c r="EN12" s="797"/>
      <c r="EO12" s="797"/>
      <c r="EP12" s="797"/>
      <c r="EQ12" s="797"/>
      <c r="ER12" s="797"/>
      <c r="ES12" s="797"/>
      <c r="ET12" s="797"/>
      <c r="EU12" s="797"/>
      <c r="EV12" s="797"/>
      <c r="EW12" s="797"/>
      <c r="EX12" s="797"/>
      <c r="EY12" s="797"/>
    </row>
    <row r="13" spans="1:155" s="439" customFormat="1" ht="27" customHeight="1">
      <c r="A13" s="435">
        <v>2012</v>
      </c>
      <c r="B13" s="440">
        <v>0.005</v>
      </c>
      <c r="C13" s="440">
        <v>0.6</v>
      </c>
      <c r="D13" s="440">
        <v>0.029</v>
      </c>
      <c r="E13" s="440">
        <v>36</v>
      </c>
      <c r="F13" s="440"/>
      <c r="G13" s="440">
        <v>0.023</v>
      </c>
      <c r="H13" s="440">
        <v>0.006</v>
      </c>
      <c r="I13" s="440">
        <v>0.6</v>
      </c>
      <c r="J13" s="440">
        <v>0.019</v>
      </c>
      <c r="K13" s="440">
        <v>53</v>
      </c>
      <c r="L13" s="440"/>
      <c r="M13" s="440">
        <v>0.023</v>
      </c>
      <c r="N13" s="440"/>
      <c r="O13" s="440"/>
      <c r="P13" s="440"/>
      <c r="Q13" s="440"/>
      <c r="R13" s="440"/>
      <c r="S13" s="440"/>
      <c r="T13" s="433">
        <v>2012</v>
      </c>
      <c r="U13" s="435">
        <v>2012</v>
      </c>
      <c r="V13" s="440"/>
      <c r="W13" s="440"/>
      <c r="X13" s="440"/>
      <c r="Y13" s="440"/>
      <c r="Z13" s="440"/>
      <c r="AA13" s="440"/>
      <c r="AB13" s="440">
        <v>0.004</v>
      </c>
      <c r="AC13" s="440">
        <v>0.5</v>
      </c>
      <c r="AD13" s="440">
        <v>0.024</v>
      </c>
      <c r="AE13" s="440">
        <v>47</v>
      </c>
      <c r="AF13" s="440"/>
      <c r="AG13" s="440">
        <v>0.023</v>
      </c>
      <c r="AH13" s="440"/>
      <c r="AI13" s="440"/>
      <c r="AJ13" s="440"/>
      <c r="AK13" s="440"/>
      <c r="AL13" s="440"/>
      <c r="AM13" s="440"/>
      <c r="AN13" s="440">
        <v>0.006</v>
      </c>
      <c r="AO13" s="440">
        <v>0.41</v>
      </c>
      <c r="AP13" s="440">
        <v>0.019</v>
      </c>
      <c r="AQ13" s="440">
        <v>38</v>
      </c>
      <c r="AR13" s="440"/>
      <c r="AS13" s="440">
        <v>0.029</v>
      </c>
      <c r="AT13" s="438">
        <v>2012</v>
      </c>
      <c r="AU13" s="435">
        <v>2012</v>
      </c>
      <c r="AV13" s="440">
        <v>0.005</v>
      </c>
      <c r="AW13" s="440">
        <v>1</v>
      </c>
      <c r="AX13" s="440">
        <v>0.018</v>
      </c>
      <c r="AY13" s="440">
        <v>32</v>
      </c>
      <c r="AZ13" s="440"/>
      <c r="BA13" s="440">
        <v>0.028</v>
      </c>
      <c r="BB13" s="440"/>
      <c r="BC13" s="440"/>
      <c r="BD13" s="440"/>
      <c r="BE13" s="440"/>
      <c r="BF13" s="440"/>
      <c r="BG13" s="440"/>
      <c r="BH13" s="440">
        <v>0.005</v>
      </c>
      <c r="BI13" s="440">
        <v>0.3</v>
      </c>
      <c r="BJ13" s="440">
        <v>0.011</v>
      </c>
      <c r="BK13" s="440">
        <v>41</v>
      </c>
      <c r="BL13" s="440"/>
      <c r="BM13" s="440">
        <v>0.033</v>
      </c>
      <c r="BN13" s="440">
        <v>0.004</v>
      </c>
      <c r="BO13" s="440">
        <v>0.5</v>
      </c>
      <c r="BP13" s="440">
        <v>0.014</v>
      </c>
      <c r="BQ13" s="440">
        <v>39.8</v>
      </c>
      <c r="BR13" s="440"/>
      <c r="BS13" s="441">
        <v>0.03</v>
      </c>
      <c r="BT13" s="436">
        <v>2012</v>
      </c>
      <c r="BU13" s="435">
        <v>2012</v>
      </c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1"/>
      <c r="CT13" s="436">
        <v>2012</v>
      </c>
      <c r="CU13" s="435">
        <v>2012</v>
      </c>
      <c r="CV13" s="440"/>
      <c r="CW13" s="440"/>
      <c r="CX13" s="440"/>
      <c r="CY13" s="440"/>
      <c r="CZ13" s="440"/>
      <c r="DA13" s="440"/>
      <c r="DB13" s="440"/>
      <c r="DC13" s="440"/>
      <c r="DD13" s="440"/>
      <c r="DE13" s="440"/>
      <c r="DF13" s="440"/>
      <c r="DG13" s="440"/>
      <c r="DH13" s="440"/>
      <c r="DI13" s="440"/>
      <c r="DJ13" s="440"/>
      <c r="DK13" s="440"/>
      <c r="DL13" s="440"/>
      <c r="DM13" s="440"/>
      <c r="DN13" s="433">
        <v>2012</v>
      </c>
      <c r="DO13" s="797"/>
      <c r="DP13" s="797"/>
      <c r="DQ13" s="797"/>
      <c r="DR13" s="797"/>
      <c r="DS13" s="797"/>
      <c r="DT13" s="797"/>
      <c r="DU13" s="797"/>
      <c r="DV13" s="797"/>
      <c r="DW13" s="797"/>
      <c r="DX13" s="797"/>
      <c r="DY13" s="797"/>
      <c r="DZ13" s="797"/>
      <c r="EA13" s="797"/>
      <c r="EB13" s="797"/>
      <c r="EC13" s="797"/>
      <c r="ED13" s="797"/>
      <c r="EE13" s="797"/>
      <c r="EF13" s="797"/>
      <c r="EG13" s="797"/>
      <c r="EH13" s="797"/>
      <c r="EI13" s="797"/>
      <c r="EJ13" s="797"/>
      <c r="EK13" s="797"/>
      <c r="EL13" s="797"/>
      <c r="EM13" s="797"/>
      <c r="EN13" s="797"/>
      <c r="EO13" s="797"/>
      <c r="EP13" s="797"/>
      <c r="EQ13" s="797"/>
      <c r="ER13" s="797"/>
      <c r="ES13" s="797"/>
      <c r="ET13" s="797"/>
      <c r="EU13" s="797"/>
      <c r="EV13" s="797"/>
      <c r="EW13" s="797"/>
      <c r="EX13" s="797"/>
      <c r="EY13" s="797"/>
    </row>
    <row r="14" spans="1:155" s="439" customFormat="1" ht="27" customHeight="1">
      <c r="A14" s="435">
        <v>2013</v>
      </c>
      <c r="B14" s="440">
        <v>0.004</v>
      </c>
      <c r="C14" s="440">
        <v>0.6</v>
      </c>
      <c r="D14" s="440">
        <v>0.024</v>
      </c>
      <c r="E14" s="440">
        <v>43</v>
      </c>
      <c r="F14" s="440"/>
      <c r="G14" s="440">
        <v>0.024</v>
      </c>
      <c r="H14" s="440">
        <v>0.004</v>
      </c>
      <c r="I14" s="440">
        <v>0.7</v>
      </c>
      <c r="J14" s="440">
        <v>0.014</v>
      </c>
      <c r="K14" s="440">
        <v>51</v>
      </c>
      <c r="L14" s="440"/>
      <c r="M14" s="440">
        <v>0.026</v>
      </c>
      <c r="N14" s="440"/>
      <c r="O14" s="440"/>
      <c r="P14" s="440"/>
      <c r="Q14" s="440"/>
      <c r="R14" s="440"/>
      <c r="S14" s="440"/>
      <c r="T14" s="433">
        <v>2013</v>
      </c>
      <c r="U14" s="435">
        <v>2013</v>
      </c>
      <c r="V14" s="440"/>
      <c r="W14" s="440"/>
      <c r="X14" s="440"/>
      <c r="Y14" s="440"/>
      <c r="Z14" s="440"/>
      <c r="AA14" s="440"/>
      <c r="AB14" s="440">
        <v>0.004</v>
      </c>
      <c r="AC14" s="440">
        <v>0.5</v>
      </c>
      <c r="AD14" s="440">
        <v>0.022</v>
      </c>
      <c r="AE14" s="440">
        <v>43</v>
      </c>
      <c r="AF14" s="440"/>
      <c r="AG14" s="440">
        <v>0.023</v>
      </c>
      <c r="AH14" s="440"/>
      <c r="AI14" s="440"/>
      <c r="AJ14" s="440"/>
      <c r="AK14" s="440"/>
      <c r="AL14" s="440"/>
      <c r="AM14" s="440"/>
      <c r="AN14" s="440">
        <v>0.005</v>
      </c>
      <c r="AO14" s="440">
        <v>0.5</v>
      </c>
      <c r="AP14" s="440">
        <v>0.02</v>
      </c>
      <c r="AQ14" s="440">
        <v>39</v>
      </c>
      <c r="AR14" s="440"/>
      <c r="AS14" s="440">
        <v>0.03</v>
      </c>
      <c r="AT14" s="438">
        <v>2013</v>
      </c>
      <c r="AU14" s="435">
        <v>2013</v>
      </c>
      <c r="AV14" s="440">
        <v>0.004</v>
      </c>
      <c r="AW14" s="440">
        <v>0.5</v>
      </c>
      <c r="AX14" s="440">
        <v>0.016</v>
      </c>
      <c r="AY14" s="440">
        <v>34</v>
      </c>
      <c r="AZ14" s="440"/>
      <c r="BA14" s="440">
        <v>0.03</v>
      </c>
      <c r="BB14" s="440"/>
      <c r="BC14" s="440"/>
      <c r="BD14" s="440"/>
      <c r="BE14" s="440"/>
      <c r="BF14" s="440"/>
      <c r="BG14" s="440"/>
      <c r="BH14" s="440">
        <v>0.005</v>
      </c>
      <c r="BI14" s="440">
        <v>0.3</v>
      </c>
      <c r="BJ14" s="440">
        <v>0.011</v>
      </c>
      <c r="BK14" s="440">
        <v>42</v>
      </c>
      <c r="BL14" s="440"/>
      <c r="BM14" s="440">
        <v>0.035</v>
      </c>
      <c r="BN14" s="440">
        <v>0.003</v>
      </c>
      <c r="BO14" s="440">
        <v>0.5</v>
      </c>
      <c r="BP14" s="440">
        <v>0.012</v>
      </c>
      <c r="BQ14" s="440">
        <v>43</v>
      </c>
      <c r="BR14" s="440"/>
      <c r="BS14" s="441">
        <v>0.03</v>
      </c>
      <c r="BT14" s="436">
        <v>2013</v>
      </c>
      <c r="BU14" s="435">
        <v>2013</v>
      </c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1"/>
      <c r="CT14" s="436">
        <v>2013</v>
      </c>
      <c r="CU14" s="435">
        <v>2013</v>
      </c>
      <c r="CV14" s="440"/>
      <c r="CW14" s="440"/>
      <c r="CX14" s="440"/>
      <c r="CY14" s="440"/>
      <c r="CZ14" s="440"/>
      <c r="DA14" s="440"/>
      <c r="DB14" s="440"/>
      <c r="DC14" s="440"/>
      <c r="DD14" s="440"/>
      <c r="DE14" s="440"/>
      <c r="DF14" s="440"/>
      <c r="DG14" s="440"/>
      <c r="DH14" s="440"/>
      <c r="DI14" s="440"/>
      <c r="DJ14" s="440"/>
      <c r="DK14" s="440"/>
      <c r="DL14" s="440"/>
      <c r="DM14" s="440"/>
      <c r="DN14" s="433">
        <v>2013</v>
      </c>
      <c r="DO14" s="797"/>
      <c r="DP14" s="797"/>
      <c r="DQ14" s="797"/>
      <c r="DR14" s="797"/>
      <c r="DS14" s="797"/>
      <c r="DT14" s="797"/>
      <c r="DU14" s="797"/>
      <c r="DV14" s="797"/>
      <c r="DW14" s="797"/>
      <c r="DX14" s="797"/>
      <c r="DY14" s="797"/>
      <c r="DZ14" s="797"/>
      <c r="EA14" s="797"/>
      <c r="EB14" s="797"/>
      <c r="EC14" s="797"/>
      <c r="ED14" s="797"/>
      <c r="EE14" s="797"/>
      <c r="EF14" s="797"/>
      <c r="EG14" s="797"/>
      <c r="EH14" s="797"/>
      <c r="EI14" s="797"/>
      <c r="EJ14" s="797"/>
      <c r="EK14" s="797"/>
      <c r="EL14" s="797"/>
      <c r="EM14" s="797"/>
      <c r="EN14" s="797"/>
      <c r="EO14" s="797"/>
      <c r="EP14" s="797"/>
      <c r="EQ14" s="797"/>
      <c r="ER14" s="797"/>
      <c r="ES14" s="797"/>
      <c r="ET14" s="797"/>
      <c r="EU14" s="797"/>
      <c r="EV14" s="797"/>
      <c r="EW14" s="797"/>
      <c r="EX14" s="797"/>
      <c r="EY14" s="797"/>
    </row>
    <row r="15" spans="1:155" s="420" customFormat="1" ht="27" customHeight="1">
      <c r="A15" s="435">
        <v>2014</v>
      </c>
      <c r="B15" s="434">
        <v>0.004</v>
      </c>
      <c r="C15" s="434">
        <v>0.5</v>
      </c>
      <c r="D15" s="434">
        <v>0.023</v>
      </c>
      <c r="E15" s="434">
        <v>41</v>
      </c>
      <c r="F15" s="434"/>
      <c r="G15" s="434">
        <v>0.025</v>
      </c>
      <c r="H15" s="434">
        <v>0.005</v>
      </c>
      <c r="I15" s="434">
        <v>0.5</v>
      </c>
      <c r="J15" s="434">
        <v>0.022</v>
      </c>
      <c r="K15" s="434">
        <v>52</v>
      </c>
      <c r="L15" s="434"/>
      <c r="M15" s="434">
        <v>0.023</v>
      </c>
      <c r="N15" s="434"/>
      <c r="O15" s="434"/>
      <c r="P15" s="434"/>
      <c r="Q15" s="434"/>
      <c r="R15" s="434"/>
      <c r="S15" s="434"/>
      <c r="T15" s="433">
        <v>2014</v>
      </c>
      <c r="U15" s="435">
        <v>2014</v>
      </c>
      <c r="V15" s="434"/>
      <c r="W15" s="434"/>
      <c r="X15" s="434"/>
      <c r="Y15" s="434"/>
      <c r="Z15" s="434"/>
      <c r="AA15" s="434"/>
      <c r="AB15" s="434">
        <v>0.005</v>
      </c>
      <c r="AC15" s="434">
        <v>0.6</v>
      </c>
      <c r="AD15" s="434">
        <v>0.019</v>
      </c>
      <c r="AE15" s="434">
        <v>44</v>
      </c>
      <c r="AF15" s="434"/>
      <c r="AG15" s="434">
        <v>0.025</v>
      </c>
      <c r="AH15" s="434"/>
      <c r="AI15" s="434"/>
      <c r="AJ15" s="434"/>
      <c r="AK15" s="434"/>
      <c r="AL15" s="434"/>
      <c r="AM15" s="434"/>
      <c r="AN15" s="434">
        <v>0.006</v>
      </c>
      <c r="AO15" s="434">
        <v>0.6</v>
      </c>
      <c r="AP15" s="434">
        <v>0.018</v>
      </c>
      <c r="AQ15" s="434">
        <v>40</v>
      </c>
      <c r="AR15" s="434"/>
      <c r="AS15" s="434">
        <v>0.032</v>
      </c>
      <c r="AT15" s="438">
        <v>2014</v>
      </c>
      <c r="AU15" s="435">
        <v>2014</v>
      </c>
      <c r="AV15" s="434">
        <v>0.004</v>
      </c>
      <c r="AW15" s="434">
        <v>0.5</v>
      </c>
      <c r="AX15" s="434">
        <v>0.016</v>
      </c>
      <c r="AY15" s="434">
        <v>37</v>
      </c>
      <c r="AZ15" s="434"/>
      <c r="BA15" s="434">
        <v>0.03</v>
      </c>
      <c r="BB15" s="434"/>
      <c r="BC15" s="434"/>
      <c r="BD15" s="434"/>
      <c r="BE15" s="434"/>
      <c r="BF15" s="434"/>
      <c r="BG15" s="434"/>
      <c r="BH15" s="434">
        <v>0.004</v>
      </c>
      <c r="BI15" s="434">
        <v>0.2</v>
      </c>
      <c r="BJ15" s="434">
        <v>0.012</v>
      </c>
      <c r="BK15" s="434">
        <v>35</v>
      </c>
      <c r="BL15" s="434"/>
      <c r="BM15" s="434">
        <v>0.036</v>
      </c>
      <c r="BN15" s="434">
        <v>0.003</v>
      </c>
      <c r="BO15" s="434">
        <v>0.4</v>
      </c>
      <c r="BP15" s="434">
        <v>0.013</v>
      </c>
      <c r="BQ15" s="434">
        <v>45</v>
      </c>
      <c r="BR15" s="434"/>
      <c r="BS15" s="437">
        <v>0.029</v>
      </c>
      <c r="BT15" s="436">
        <v>2014</v>
      </c>
      <c r="BU15" s="435">
        <v>2014</v>
      </c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7"/>
      <c r="CT15" s="436">
        <v>2014</v>
      </c>
      <c r="CU15" s="435">
        <v>2014</v>
      </c>
      <c r="CV15" s="434"/>
      <c r="CW15" s="434"/>
      <c r="CX15" s="434"/>
      <c r="CY15" s="434"/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3">
        <v>2014</v>
      </c>
      <c r="DO15" s="818"/>
      <c r="DP15" s="818"/>
      <c r="DQ15" s="818"/>
      <c r="DR15" s="818"/>
      <c r="DS15" s="818"/>
      <c r="DT15" s="818"/>
      <c r="DU15" s="818"/>
      <c r="DV15" s="818"/>
      <c r="DW15" s="818"/>
      <c r="DX15" s="818"/>
      <c r="DY15" s="818"/>
      <c r="DZ15" s="818"/>
      <c r="EA15" s="818"/>
      <c r="EB15" s="818"/>
      <c r="EC15" s="818"/>
      <c r="ED15" s="818"/>
      <c r="EE15" s="818"/>
      <c r="EF15" s="818"/>
      <c r="EG15" s="818"/>
      <c r="EH15" s="818"/>
      <c r="EI15" s="818"/>
      <c r="EJ15" s="818"/>
      <c r="EK15" s="818"/>
      <c r="EL15" s="818"/>
      <c r="EM15" s="818"/>
      <c r="EN15" s="818"/>
      <c r="EO15" s="818"/>
      <c r="EP15" s="818"/>
      <c r="EQ15" s="818"/>
      <c r="ER15" s="818"/>
      <c r="ES15" s="818"/>
      <c r="ET15" s="818"/>
      <c r="EU15" s="818"/>
      <c r="EV15" s="818"/>
      <c r="EW15" s="818"/>
      <c r="EX15" s="818"/>
      <c r="EY15" s="818"/>
    </row>
    <row r="16" spans="1:155" s="420" customFormat="1" ht="27" customHeight="1">
      <c r="A16" s="435">
        <v>2015</v>
      </c>
      <c r="B16" s="434">
        <v>0.003</v>
      </c>
      <c r="C16" s="434">
        <v>0.6</v>
      </c>
      <c r="D16" s="434">
        <v>0.021</v>
      </c>
      <c r="E16" s="434">
        <v>48</v>
      </c>
      <c r="F16" s="434"/>
      <c r="G16" s="434">
        <v>0.026</v>
      </c>
      <c r="H16" s="434">
        <v>0.004</v>
      </c>
      <c r="I16" s="434">
        <v>0.6</v>
      </c>
      <c r="J16" s="434">
        <v>0.023</v>
      </c>
      <c r="K16" s="434">
        <v>53</v>
      </c>
      <c r="L16" s="434"/>
      <c r="M16" s="434">
        <v>0.024</v>
      </c>
      <c r="N16" s="434"/>
      <c r="O16" s="434"/>
      <c r="P16" s="434"/>
      <c r="Q16" s="434"/>
      <c r="R16" s="434"/>
      <c r="S16" s="434"/>
      <c r="T16" s="433">
        <v>2015</v>
      </c>
      <c r="U16" s="435">
        <v>2015</v>
      </c>
      <c r="V16" s="434"/>
      <c r="W16" s="434"/>
      <c r="X16" s="434"/>
      <c r="Y16" s="434"/>
      <c r="Z16" s="434"/>
      <c r="AA16" s="434"/>
      <c r="AB16" s="434">
        <v>0.004</v>
      </c>
      <c r="AC16" s="434">
        <v>0.7</v>
      </c>
      <c r="AD16" s="434">
        <v>0.017</v>
      </c>
      <c r="AE16" s="434">
        <v>38</v>
      </c>
      <c r="AF16" s="434"/>
      <c r="AG16" s="434">
        <v>0.024</v>
      </c>
      <c r="AH16" s="434"/>
      <c r="AI16" s="434"/>
      <c r="AJ16" s="434"/>
      <c r="AK16" s="434"/>
      <c r="AL16" s="434"/>
      <c r="AM16" s="434"/>
      <c r="AN16" s="434">
        <v>0.005</v>
      </c>
      <c r="AO16" s="434">
        <v>0.6</v>
      </c>
      <c r="AP16" s="434">
        <v>0.024</v>
      </c>
      <c r="AQ16" s="434">
        <v>48</v>
      </c>
      <c r="AR16" s="434"/>
      <c r="AS16" s="434">
        <v>0.031</v>
      </c>
      <c r="AT16" s="438">
        <v>2015</v>
      </c>
      <c r="AU16" s="435">
        <v>2015</v>
      </c>
      <c r="AV16" s="434">
        <v>0.004</v>
      </c>
      <c r="AW16" s="434">
        <v>0.6</v>
      </c>
      <c r="AX16" s="434">
        <v>0.017</v>
      </c>
      <c r="AY16" s="434">
        <v>47</v>
      </c>
      <c r="AZ16" s="434"/>
      <c r="BA16" s="434">
        <v>0.029</v>
      </c>
      <c r="BB16" s="434"/>
      <c r="BC16" s="434"/>
      <c r="BD16" s="434"/>
      <c r="BE16" s="434"/>
      <c r="BF16" s="434"/>
      <c r="BG16" s="434"/>
      <c r="BH16" s="434">
        <v>0.004</v>
      </c>
      <c r="BI16" s="434">
        <v>0.3</v>
      </c>
      <c r="BJ16" s="434">
        <v>0.012</v>
      </c>
      <c r="BK16" s="434">
        <v>40</v>
      </c>
      <c r="BL16" s="434"/>
      <c r="BM16" s="434">
        <v>0.037</v>
      </c>
      <c r="BN16" s="434">
        <v>0.003</v>
      </c>
      <c r="BO16" s="434">
        <v>0.5</v>
      </c>
      <c r="BP16" s="434">
        <v>0.013</v>
      </c>
      <c r="BQ16" s="434">
        <v>48</v>
      </c>
      <c r="BR16" s="434"/>
      <c r="BS16" s="437">
        <v>0.027</v>
      </c>
      <c r="BT16" s="436">
        <v>2015</v>
      </c>
      <c r="BU16" s="435">
        <v>2015</v>
      </c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7"/>
      <c r="CT16" s="436">
        <v>2015</v>
      </c>
      <c r="CU16" s="435">
        <v>2015</v>
      </c>
      <c r="CV16" s="434"/>
      <c r="CW16" s="434"/>
      <c r="CX16" s="434"/>
      <c r="CY16" s="434"/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3">
        <v>2015</v>
      </c>
      <c r="DO16" s="818"/>
      <c r="DP16" s="818"/>
      <c r="DQ16" s="818"/>
      <c r="DR16" s="818"/>
      <c r="DS16" s="818"/>
      <c r="DT16" s="818"/>
      <c r="DU16" s="818"/>
      <c r="DV16" s="818"/>
      <c r="DW16" s="818"/>
      <c r="DX16" s="818"/>
      <c r="DY16" s="818"/>
      <c r="DZ16" s="818"/>
      <c r="EA16" s="818"/>
      <c r="EB16" s="818"/>
      <c r="EC16" s="818"/>
      <c r="ED16" s="818"/>
      <c r="EE16" s="818"/>
      <c r="EF16" s="818"/>
      <c r="EG16" s="818"/>
      <c r="EH16" s="818"/>
      <c r="EI16" s="818"/>
      <c r="EJ16" s="818"/>
      <c r="EK16" s="818"/>
      <c r="EL16" s="818"/>
      <c r="EM16" s="818"/>
      <c r="EN16" s="818"/>
      <c r="EO16" s="818"/>
      <c r="EP16" s="818"/>
      <c r="EQ16" s="818"/>
      <c r="ER16" s="818"/>
      <c r="ES16" s="818"/>
      <c r="ET16" s="818"/>
      <c r="EU16" s="818"/>
      <c r="EV16" s="818"/>
      <c r="EW16" s="818"/>
      <c r="EX16" s="818"/>
      <c r="EY16" s="818"/>
    </row>
    <row r="17" spans="1:155" s="428" customFormat="1" ht="27" customHeight="1">
      <c r="A17" s="435">
        <v>2016</v>
      </c>
      <c r="B17" s="422">
        <v>0.0033231127178346316</v>
      </c>
      <c r="C17" s="424">
        <v>0.4506154718339755</v>
      </c>
      <c r="D17" s="422">
        <v>0.017963513466854215</v>
      </c>
      <c r="E17" s="423">
        <v>49.23621616611049</v>
      </c>
      <c r="F17" s="423"/>
      <c r="G17" s="422">
        <v>0.029071882338400704</v>
      </c>
      <c r="H17" s="422">
        <v>0.003106917253738722</v>
      </c>
      <c r="I17" s="424">
        <v>0.49772463230750225</v>
      </c>
      <c r="J17" s="422">
        <v>0.027315340810777407</v>
      </c>
      <c r="K17" s="423">
        <v>48.25088060808306</v>
      </c>
      <c r="L17" s="423"/>
      <c r="M17" s="422">
        <v>0.028042933506365105</v>
      </c>
      <c r="N17" s="422"/>
      <c r="O17" s="424"/>
      <c r="P17" s="422"/>
      <c r="Q17" s="423"/>
      <c r="R17" s="423"/>
      <c r="S17" s="422"/>
      <c r="T17" s="433">
        <v>2016</v>
      </c>
      <c r="U17" s="435">
        <v>2016</v>
      </c>
      <c r="V17" s="422"/>
      <c r="W17" s="424"/>
      <c r="X17" s="422"/>
      <c r="Y17" s="423"/>
      <c r="Z17" s="423"/>
      <c r="AA17" s="422"/>
      <c r="AB17" s="422">
        <v>0.0029511978531294434</v>
      </c>
      <c r="AC17" s="424">
        <v>0.5715670189098998</v>
      </c>
      <c r="AD17" s="422">
        <v>0.019205008276391756</v>
      </c>
      <c r="AE17" s="423">
        <v>49.05212736373749</v>
      </c>
      <c r="AF17" s="422"/>
      <c r="AG17" s="422">
        <v>0.03081765144693399</v>
      </c>
      <c r="AH17" s="422"/>
      <c r="AI17" s="424"/>
      <c r="AJ17" s="422"/>
      <c r="AK17" s="423"/>
      <c r="AL17" s="423"/>
      <c r="AM17" s="422"/>
      <c r="AN17" s="422">
        <v>0.004689292732665925</v>
      </c>
      <c r="AO17" s="424">
        <v>0.4932301322457051</v>
      </c>
      <c r="AP17" s="422">
        <v>0.020005823931352296</v>
      </c>
      <c r="AQ17" s="423">
        <v>45.64009812490068</v>
      </c>
      <c r="AR17" s="422"/>
      <c r="AS17" s="422">
        <v>0.03270414295540403</v>
      </c>
      <c r="AT17" s="438">
        <v>2016</v>
      </c>
      <c r="AU17" s="435">
        <v>2016</v>
      </c>
      <c r="AV17" s="422">
        <v>0.0036130239066334727</v>
      </c>
      <c r="AW17" s="424">
        <v>0.5150181683351873</v>
      </c>
      <c r="AX17" s="422">
        <v>0.020134144110740326</v>
      </c>
      <c r="AY17" s="423">
        <v>40.700787912495365</v>
      </c>
      <c r="AZ17" s="422"/>
      <c r="BA17" s="422">
        <v>0.03412743789395626</v>
      </c>
      <c r="BB17" s="422"/>
      <c r="BC17" s="424"/>
      <c r="BD17" s="422"/>
      <c r="BE17" s="423"/>
      <c r="BF17" s="423"/>
      <c r="BG17" s="422"/>
      <c r="BH17" s="422">
        <v>0.004132138178222716</v>
      </c>
      <c r="BI17" s="424">
        <v>0.3119351748856754</v>
      </c>
      <c r="BJ17" s="422">
        <v>0.011653313161007822</v>
      </c>
      <c r="BK17" s="423">
        <v>47.156081492663795</v>
      </c>
      <c r="BL17" s="422"/>
      <c r="BM17" s="422">
        <v>0.037933855518477326</v>
      </c>
      <c r="BN17" s="422">
        <v>0.0031986618067694262</v>
      </c>
      <c r="BO17" s="424">
        <v>0.4609724870667586</v>
      </c>
      <c r="BP17" s="422">
        <v>0.013872671045429665</v>
      </c>
      <c r="BQ17" s="423">
        <v>54.39287148860285</v>
      </c>
      <c r="BR17" s="422"/>
      <c r="BS17" s="422">
        <v>0.03184717764005863</v>
      </c>
      <c r="BT17" s="438">
        <v>2016</v>
      </c>
      <c r="BU17" s="435">
        <v>2016</v>
      </c>
      <c r="BV17" s="422"/>
      <c r="BW17" s="424"/>
      <c r="BX17" s="422"/>
      <c r="BY17" s="423"/>
      <c r="BZ17" s="423"/>
      <c r="CA17" s="422"/>
      <c r="CB17" s="422"/>
      <c r="CC17" s="424"/>
      <c r="CD17" s="422"/>
      <c r="CE17" s="423"/>
      <c r="CF17" s="423"/>
      <c r="CG17" s="422"/>
      <c r="CH17" s="422"/>
      <c r="CI17" s="424"/>
      <c r="CJ17" s="422"/>
      <c r="CK17" s="423"/>
      <c r="CL17" s="423"/>
      <c r="CM17" s="422"/>
      <c r="CN17" s="422"/>
      <c r="CO17" s="424"/>
      <c r="CP17" s="422"/>
      <c r="CQ17" s="423"/>
      <c r="CR17" s="423"/>
      <c r="CS17" s="422"/>
      <c r="CT17" s="438">
        <v>2016</v>
      </c>
      <c r="CU17" s="435">
        <v>2016</v>
      </c>
      <c r="CV17" s="422"/>
      <c r="CW17" s="424"/>
      <c r="CX17" s="422"/>
      <c r="CY17" s="423"/>
      <c r="CZ17" s="423"/>
      <c r="DA17" s="422"/>
      <c r="DB17" s="422"/>
      <c r="DC17" s="424"/>
      <c r="DD17" s="422"/>
      <c r="DE17" s="423"/>
      <c r="DF17" s="423"/>
      <c r="DG17" s="422"/>
      <c r="DH17" s="422"/>
      <c r="DI17" s="424"/>
      <c r="DJ17" s="422"/>
      <c r="DK17" s="423"/>
      <c r="DL17" s="423"/>
      <c r="DM17" s="422"/>
      <c r="DN17" s="433">
        <v>2016</v>
      </c>
      <c r="DO17" s="819"/>
      <c r="DP17" s="819"/>
      <c r="DQ17" s="819"/>
      <c r="DR17" s="819"/>
      <c r="DS17" s="819"/>
      <c r="DT17" s="819"/>
      <c r="DU17" s="819"/>
      <c r="DV17" s="819"/>
      <c r="DW17" s="819"/>
      <c r="DX17" s="819"/>
      <c r="DY17" s="819"/>
      <c r="DZ17" s="819"/>
      <c r="EA17" s="819"/>
      <c r="EB17" s="819"/>
      <c r="EC17" s="819"/>
      <c r="ED17" s="819"/>
      <c r="EE17" s="819"/>
      <c r="EF17" s="819"/>
      <c r="EG17" s="819"/>
      <c r="EH17" s="819"/>
      <c r="EI17" s="819"/>
      <c r="EJ17" s="819"/>
      <c r="EK17" s="819"/>
      <c r="EL17" s="819"/>
      <c r="EM17" s="819"/>
      <c r="EN17" s="819"/>
      <c r="EO17" s="819"/>
      <c r="EP17" s="819"/>
      <c r="EQ17" s="819"/>
      <c r="ER17" s="819"/>
      <c r="ES17" s="819"/>
      <c r="ET17" s="819"/>
      <c r="EU17" s="819"/>
      <c r="EV17" s="819"/>
      <c r="EW17" s="819"/>
      <c r="EX17" s="819"/>
      <c r="EY17" s="819"/>
    </row>
    <row r="18" spans="1:155" s="428" customFormat="1" ht="27" customHeight="1">
      <c r="A18" s="52">
        <v>2017</v>
      </c>
      <c r="B18" s="430">
        <v>0.003</v>
      </c>
      <c r="C18" s="432">
        <v>0.4</v>
      </c>
      <c r="D18" s="430">
        <v>0.018</v>
      </c>
      <c r="E18" s="431">
        <v>47</v>
      </c>
      <c r="F18" s="431">
        <v>27</v>
      </c>
      <c r="G18" s="430">
        <v>0.027</v>
      </c>
      <c r="H18" s="430">
        <v>0.003</v>
      </c>
      <c r="I18" s="432">
        <v>0.5</v>
      </c>
      <c r="J18" s="430">
        <v>0.026</v>
      </c>
      <c r="K18" s="431">
        <v>46</v>
      </c>
      <c r="L18" s="431">
        <v>28</v>
      </c>
      <c r="M18" s="430">
        <v>0.026</v>
      </c>
      <c r="N18" s="430">
        <v>0.003</v>
      </c>
      <c r="O18" s="432">
        <v>0.4</v>
      </c>
      <c r="P18" s="430">
        <v>0.012</v>
      </c>
      <c r="Q18" s="431">
        <v>32</v>
      </c>
      <c r="R18" s="431">
        <v>23</v>
      </c>
      <c r="S18" s="430">
        <v>0.021</v>
      </c>
      <c r="T18" s="429">
        <v>2017</v>
      </c>
      <c r="U18" s="52">
        <v>2017</v>
      </c>
      <c r="V18" s="430">
        <v>0.003</v>
      </c>
      <c r="W18" s="432">
        <v>0.4</v>
      </c>
      <c r="X18" s="430">
        <v>0.01</v>
      </c>
      <c r="Y18" s="431">
        <v>36</v>
      </c>
      <c r="Z18" s="431">
        <v>21</v>
      </c>
      <c r="AA18" s="430">
        <v>0.036</v>
      </c>
      <c r="AB18" s="430">
        <v>0.003</v>
      </c>
      <c r="AC18" s="432">
        <v>0.5</v>
      </c>
      <c r="AD18" s="430">
        <v>0.023</v>
      </c>
      <c r="AE18" s="431">
        <v>54</v>
      </c>
      <c r="AF18" s="431">
        <v>26</v>
      </c>
      <c r="AG18" s="430">
        <v>0.03</v>
      </c>
      <c r="AH18" s="430">
        <v>0.004</v>
      </c>
      <c r="AI18" s="432">
        <v>0.5</v>
      </c>
      <c r="AJ18" s="430">
        <v>0.025</v>
      </c>
      <c r="AK18" s="431">
        <v>50</v>
      </c>
      <c r="AL18" s="431">
        <v>37</v>
      </c>
      <c r="AM18" s="430">
        <v>0.014</v>
      </c>
      <c r="AN18" s="430">
        <v>0.006</v>
      </c>
      <c r="AO18" s="432">
        <v>0.5</v>
      </c>
      <c r="AP18" s="430">
        <v>0.015</v>
      </c>
      <c r="AQ18" s="431">
        <v>41</v>
      </c>
      <c r="AR18" s="431">
        <v>20</v>
      </c>
      <c r="AS18" s="430">
        <v>0.034</v>
      </c>
      <c r="AT18" s="429">
        <v>2017</v>
      </c>
      <c r="AU18" s="52">
        <v>2017</v>
      </c>
      <c r="AV18" s="430">
        <v>0.003</v>
      </c>
      <c r="AW18" s="432">
        <v>0.6</v>
      </c>
      <c r="AX18" s="430">
        <v>0.02</v>
      </c>
      <c r="AY18" s="431">
        <v>46</v>
      </c>
      <c r="AZ18" s="431">
        <v>20</v>
      </c>
      <c r="BA18" s="430">
        <v>0.032</v>
      </c>
      <c r="BB18" s="430">
        <v>0.002</v>
      </c>
      <c r="BC18" s="432">
        <v>0.5</v>
      </c>
      <c r="BD18" s="430">
        <v>0.016</v>
      </c>
      <c r="BE18" s="431">
        <v>39</v>
      </c>
      <c r="BF18" s="431">
        <v>20</v>
      </c>
      <c r="BG18" s="430">
        <v>0.023</v>
      </c>
      <c r="BH18" s="430">
        <v>0.004</v>
      </c>
      <c r="BI18" s="432">
        <v>0.4</v>
      </c>
      <c r="BJ18" s="430">
        <v>0.011</v>
      </c>
      <c r="BK18" s="431">
        <v>46</v>
      </c>
      <c r="BL18" s="431">
        <v>27</v>
      </c>
      <c r="BM18" s="430">
        <v>0.037</v>
      </c>
      <c r="BN18" s="430">
        <v>0.003</v>
      </c>
      <c r="BO18" s="432">
        <v>0.6</v>
      </c>
      <c r="BP18" s="430">
        <v>0.01</v>
      </c>
      <c r="BQ18" s="431">
        <v>51</v>
      </c>
      <c r="BR18" s="431">
        <v>21</v>
      </c>
      <c r="BS18" s="430">
        <v>0.03</v>
      </c>
      <c r="BT18" s="429">
        <v>2017</v>
      </c>
      <c r="BU18" s="52">
        <v>2017</v>
      </c>
      <c r="BV18" s="430">
        <v>0.004</v>
      </c>
      <c r="BW18" s="432">
        <v>0.5</v>
      </c>
      <c r="BX18" s="430">
        <v>0.02</v>
      </c>
      <c r="BY18" s="431">
        <v>46</v>
      </c>
      <c r="BZ18" s="431">
        <v>29</v>
      </c>
      <c r="CA18" s="430">
        <v>0.016</v>
      </c>
      <c r="CB18" s="430">
        <v>0.002</v>
      </c>
      <c r="CC18" s="432">
        <v>0.5</v>
      </c>
      <c r="CD18" s="430">
        <v>0.015</v>
      </c>
      <c r="CE18" s="431">
        <v>40</v>
      </c>
      <c r="CF18" s="431">
        <v>20</v>
      </c>
      <c r="CG18" s="430">
        <v>0.025</v>
      </c>
      <c r="CH18" s="430">
        <v>0.004</v>
      </c>
      <c r="CI18" s="432">
        <v>0.5</v>
      </c>
      <c r="CJ18" s="430">
        <v>0.016</v>
      </c>
      <c r="CK18" s="431">
        <v>42</v>
      </c>
      <c r="CL18" s="431">
        <v>29</v>
      </c>
      <c r="CM18" s="430">
        <v>0.023</v>
      </c>
      <c r="CN18" s="430">
        <v>0.003</v>
      </c>
      <c r="CO18" s="432">
        <v>0.4</v>
      </c>
      <c r="CP18" s="430">
        <v>0.014</v>
      </c>
      <c r="CQ18" s="431">
        <v>41</v>
      </c>
      <c r="CR18" s="431">
        <v>24</v>
      </c>
      <c r="CS18" s="430">
        <v>0.032</v>
      </c>
      <c r="CT18" s="429">
        <v>2017</v>
      </c>
      <c r="CU18" s="52">
        <v>2017</v>
      </c>
      <c r="CV18" s="430">
        <v>0.003</v>
      </c>
      <c r="CW18" s="432">
        <v>0.4</v>
      </c>
      <c r="CX18" s="430">
        <v>0.013</v>
      </c>
      <c r="CY18" s="431">
        <v>37</v>
      </c>
      <c r="CZ18" s="431">
        <v>17</v>
      </c>
      <c r="DA18" s="430">
        <v>0.033</v>
      </c>
      <c r="DB18" s="430">
        <v>0.003</v>
      </c>
      <c r="DC18" s="432">
        <v>0.4</v>
      </c>
      <c r="DD18" s="430">
        <v>0.008</v>
      </c>
      <c r="DE18" s="431">
        <v>35</v>
      </c>
      <c r="DF18" s="431">
        <v>17</v>
      </c>
      <c r="DG18" s="430">
        <v>0.033</v>
      </c>
      <c r="DH18" s="430">
        <v>0.004</v>
      </c>
      <c r="DI18" s="432">
        <v>0.5</v>
      </c>
      <c r="DJ18" s="430">
        <v>0.013</v>
      </c>
      <c r="DK18" s="431">
        <v>44</v>
      </c>
      <c r="DL18" s="431">
        <v>20</v>
      </c>
      <c r="DM18" s="430">
        <v>0.031</v>
      </c>
      <c r="DN18" s="429">
        <v>2017</v>
      </c>
      <c r="DO18" s="819"/>
      <c r="DP18" s="819"/>
      <c r="DQ18" s="819"/>
      <c r="DR18" s="819"/>
      <c r="DS18" s="819"/>
      <c r="DT18" s="819"/>
      <c r="DU18" s="819"/>
      <c r="DV18" s="819"/>
      <c r="DW18" s="819"/>
      <c r="DX18" s="819"/>
      <c r="DY18" s="819"/>
      <c r="DZ18" s="819"/>
      <c r="EA18" s="819"/>
      <c r="EB18" s="819"/>
      <c r="EC18" s="819"/>
      <c r="ED18" s="819"/>
      <c r="EE18" s="819"/>
      <c r="EF18" s="819"/>
      <c r="EG18" s="819"/>
      <c r="EH18" s="819"/>
      <c r="EI18" s="819"/>
      <c r="EJ18" s="819"/>
      <c r="EK18" s="819"/>
      <c r="EL18" s="819"/>
      <c r="EM18" s="819"/>
      <c r="EN18" s="819"/>
      <c r="EO18" s="819"/>
      <c r="EP18" s="819"/>
      <c r="EQ18" s="819"/>
      <c r="ER18" s="819"/>
      <c r="ES18" s="819"/>
      <c r="ET18" s="819"/>
      <c r="EU18" s="819"/>
      <c r="EV18" s="819"/>
      <c r="EW18" s="819"/>
      <c r="EX18" s="819"/>
      <c r="EY18" s="819"/>
    </row>
    <row r="19" spans="1:155" s="420" customFormat="1" ht="27" customHeight="1">
      <c r="A19" s="426" t="s">
        <v>211</v>
      </c>
      <c r="B19" s="422">
        <v>0.004</v>
      </c>
      <c r="C19" s="425">
        <v>0.6</v>
      </c>
      <c r="D19" s="422">
        <v>0.02</v>
      </c>
      <c r="E19" s="423">
        <v>51</v>
      </c>
      <c r="F19" s="423">
        <v>36</v>
      </c>
      <c r="G19" s="422">
        <v>0.014</v>
      </c>
      <c r="H19" s="422">
        <v>0.003</v>
      </c>
      <c r="I19" s="425">
        <v>0.6</v>
      </c>
      <c r="J19" s="422">
        <v>0.033</v>
      </c>
      <c r="K19" s="423">
        <v>57</v>
      </c>
      <c r="L19" s="423"/>
      <c r="M19" s="422">
        <v>0.017</v>
      </c>
      <c r="N19" s="422"/>
      <c r="O19" s="424"/>
      <c r="P19" s="422"/>
      <c r="Q19" s="423"/>
      <c r="R19" s="423"/>
      <c r="S19" s="422"/>
      <c r="T19" s="421" t="s">
        <v>152</v>
      </c>
      <c r="U19" s="426" t="s">
        <v>211</v>
      </c>
      <c r="V19" s="422"/>
      <c r="W19" s="425"/>
      <c r="X19" s="422"/>
      <c r="Y19" s="423"/>
      <c r="Z19" s="423"/>
      <c r="AA19" s="422"/>
      <c r="AB19" s="422">
        <v>0.002</v>
      </c>
      <c r="AC19" s="425">
        <v>0.7</v>
      </c>
      <c r="AD19" s="422">
        <v>0.033</v>
      </c>
      <c r="AE19" s="423">
        <v>66</v>
      </c>
      <c r="AF19" s="423">
        <v>30</v>
      </c>
      <c r="AG19" s="422">
        <v>0.016</v>
      </c>
      <c r="AH19" s="422"/>
      <c r="AI19" s="425"/>
      <c r="AJ19" s="422"/>
      <c r="AK19" s="423"/>
      <c r="AL19" s="423"/>
      <c r="AM19" s="422"/>
      <c r="AN19" s="422">
        <v>0.006</v>
      </c>
      <c r="AO19" s="425">
        <v>0.5</v>
      </c>
      <c r="AP19" s="422">
        <v>0.018</v>
      </c>
      <c r="AQ19" s="423">
        <v>38</v>
      </c>
      <c r="AR19" s="423"/>
      <c r="AS19" s="427">
        <v>0.026</v>
      </c>
      <c r="AT19" s="421" t="s">
        <v>152</v>
      </c>
      <c r="AU19" s="426" t="s">
        <v>211</v>
      </c>
      <c r="AV19" s="422">
        <v>0.003</v>
      </c>
      <c r="AW19" s="425">
        <v>0.9</v>
      </c>
      <c r="AX19" s="422">
        <v>0.037</v>
      </c>
      <c r="AY19" s="423">
        <v>38</v>
      </c>
      <c r="AZ19" s="423">
        <v>18</v>
      </c>
      <c r="BA19" s="422">
        <v>0.021</v>
      </c>
      <c r="BB19" s="422"/>
      <c r="BC19" s="425"/>
      <c r="BD19" s="422"/>
      <c r="BE19" s="423"/>
      <c r="BF19" s="423"/>
      <c r="BG19" s="422"/>
      <c r="BH19" s="422">
        <v>0.004</v>
      </c>
      <c r="BI19" s="425">
        <v>0.4</v>
      </c>
      <c r="BJ19" s="422">
        <v>0.012</v>
      </c>
      <c r="BK19" s="423">
        <v>47</v>
      </c>
      <c r="BL19" s="423">
        <v>34</v>
      </c>
      <c r="BM19" s="422">
        <v>0.029</v>
      </c>
      <c r="BN19" s="422">
        <v>0.003</v>
      </c>
      <c r="BO19" s="425">
        <v>0.6</v>
      </c>
      <c r="BP19" s="422">
        <v>0.012</v>
      </c>
      <c r="BQ19" s="423">
        <v>52</v>
      </c>
      <c r="BR19" s="423">
        <v>23</v>
      </c>
      <c r="BS19" s="427">
        <v>0.019</v>
      </c>
      <c r="BT19" s="421" t="s">
        <v>152</v>
      </c>
      <c r="BU19" s="426" t="s">
        <v>211</v>
      </c>
      <c r="BV19" s="422"/>
      <c r="BW19" s="425"/>
      <c r="BX19" s="422"/>
      <c r="BY19" s="423"/>
      <c r="BZ19" s="423"/>
      <c r="CA19" s="422"/>
      <c r="CB19" s="422"/>
      <c r="CC19" s="425"/>
      <c r="CD19" s="422"/>
      <c r="CE19" s="423"/>
      <c r="CF19" s="423"/>
      <c r="CG19" s="422"/>
      <c r="CH19" s="422"/>
      <c r="CI19" s="425"/>
      <c r="CJ19" s="422"/>
      <c r="CK19" s="423"/>
      <c r="CL19" s="423"/>
      <c r="CM19" s="422"/>
      <c r="CN19" s="422"/>
      <c r="CO19" s="425"/>
      <c r="CP19" s="422"/>
      <c r="CQ19" s="423"/>
      <c r="CR19" s="423"/>
      <c r="CS19" s="427"/>
      <c r="CT19" s="421" t="s">
        <v>152</v>
      </c>
      <c r="CU19" s="426" t="s">
        <v>211</v>
      </c>
      <c r="CV19" s="422"/>
      <c r="CW19" s="425"/>
      <c r="CX19" s="422"/>
      <c r="CY19" s="423"/>
      <c r="CZ19" s="423"/>
      <c r="DA19" s="422"/>
      <c r="DB19" s="422"/>
      <c r="DC19" s="425"/>
      <c r="DD19" s="422"/>
      <c r="DE19" s="423"/>
      <c r="DF19" s="423"/>
      <c r="DG19" s="422"/>
      <c r="DH19" s="422"/>
      <c r="DI19" s="424"/>
      <c r="DJ19" s="422"/>
      <c r="DK19" s="423"/>
      <c r="DL19" s="423"/>
      <c r="DM19" s="422"/>
      <c r="DN19" s="421" t="s">
        <v>152</v>
      </c>
      <c r="DO19" s="818"/>
      <c r="DP19" s="818"/>
      <c r="DQ19" s="818"/>
      <c r="DR19" s="818"/>
      <c r="DS19" s="818"/>
      <c r="DT19" s="818"/>
      <c r="DU19" s="818"/>
      <c r="DV19" s="818"/>
      <c r="DW19" s="818"/>
      <c r="DX19" s="818"/>
      <c r="DY19" s="818"/>
      <c r="DZ19" s="818"/>
      <c r="EA19" s="818"/>
      <c r="EB19" s="818"/>
      <c r="EC19" s="818"/>
      <c r="ED19" s="818"/>
      <c r="EE19" s="818"/>
      <c r="EF19" s="818"/>
      <c r="EG19" s="818"/>
      <c r="EH19" s="818"/>
      <c r="EI19" s="818"/>
      <c r="EJ19" s="818"/>
      <c r="EK19" s="818"/>
      <c r="EL19" s="818"/>
      <c r="EM19" s="818"/>
      <c r="EN19" s="818"/>
      <c r="EO19" s="818"/>
      <c r="EP19" s="818"/>
      <c r="EQ19" s="818"/>
      <c r="ER19" s="818"/>
      <c r="ES19" s="818"/>
      <c r="ET19" s="818"/>
      <c r="EU19" s="818"/>
      <c r="EV19" s="818"/>
      <c r="EW19" s="818"/>
      <c r="EX19" s="818"/>
      <c r="EY19" s="818"/>
    </row>
    <row r="20" spans="1:155" s="420" customFormat="1" ht="27" customHeight="1">
      <c r="A20" s="426" t="s">
        <v>212</v>
      </c>
      <c r="B20" s="422">
        <v>0.003</v>
      </c>
      <c r="C20" s="425">
        <v>0.4</v>
      </c>
      <c r="D20" s="422">
        <v>0.019</v>
      </c>
      <c r="E20" s="423">
        <v>44</v>
      </c>
      <c r="F20" s="423">
        <v>29</v>
      </c>
      <c r="G20" s="422">
        <v>0.021</v>
      </c>
      <c r="H20" s="422">
        <v>0.003</v>
      </c>
      <c r="I20" s="425">
        <v>0.6</v>
      </c>
      <c r="J20" s="422">
        <v>0.028</v>
      </c>
      <c r="K20" s="423">
        <v>48</v>
      </c>
      <c r="L20" s="423"/>
      <c r="M20" s="422">
        <v>0.021</v>
      </c>
      <c r="N20" s="422"/>
      <c r="O20" s="424"/>
      <c r="P20" s="422"/>
      <c r="Q20" s="423"/>
      <c r="R20" s="423"/>
      <c r="S20" s="422"/>
      <c r="T20" s="421" t="s">
        <v>153</v>
      </c>
      <c r="U20" s="426" t="s">
        <v>212</v>
      </c>
      <c r="V20" s="422"/>
      <c r="W20" s="425"/>
      <c r="X20" s="422"/>
      <c r="Y20" s="423"/>
      <c r="Z20" s="423"/>
      <c r="AA20" s="422"/>
      <c r="AB20" s="422">
        <v>0.003</v>
      </c>
      <c r="AC20" s="425">
        <v>0.6</v>
      </c>
      <c r="AD20" s="422">
        <v>0.029</v>
      </c>
      <c r="AE20" s="423">
        <v>61</v>
      </c>
      <c r="AF20" s="423">
        <v>29</v>
      </c>
      <c r="AG20" s="422">
        <v>0.021</v>
      </c>
      <c r="AH20" s="422"/>
      <c r="AI20" s="425"/>
      <c r="AJ20" s="422"/>
      <c r="AK20" s="423"/>
      <c r="AL20" s="423"/>
      <c r="AM20" s="422"/>
      <c r="AN20" s="422">
        <v>0.005</v>
      </c>
      <c r="AO20" s="425">
        <v>0.4</v>
      </c>
      <c r="AP20" s="422">
        <v>0.016</v>
      </c>
      <c r="AQ20" s="423">
        <v>34</v>
      </c>
      <c r="AR20" s="423"/>
      <c r="AS20" s="427">
        <v>0.03</v>
      </c>
      <c r="AT20" s="421" t="s">
        <v>153</v>
      </c>
      <c r="AU20" s="426" t="s">
        <v>212</v>
      </c>
      <c r="AV20" s="422">
        <v>0.003</v>
      </c>
      <c r="AW20" s="425">
        <v>0.7</v>
      </c>
      <c r="AX20" s="422">
        <v>0.033</v>
      </c>
      <c r="AY20" s="423">
        <v>41</v>
      </c>
      <c r="AZ20" s="423">
        <v>15</v>
      </c>
      <c r="BA20" s="422">
        <v>0.025</v>
      </c>
      <c r="BB20" s="422"/>
      <c r="BC20" s="425"/>
      <c r="BD20" s="422"/>
      <c r="BE20" s="423"/>
      <c r="BF20" s="423"/>
      <c r="BG20" s="422"/>
      <c r="BH20" s="422">
        <v>0.004</v>
      </c>
      <c r="BI20" s="425">
        <v>0.5</v>
      </c>
      <c r="BJ20" s="422">
        <v>0.011</v>
      </c>
      <c r="BK20" s="423">
        <v>41</v>
      </c>
      <c r="BL20" s="423">
        <v>29</v>
      </c>
      <c r="BM20" s="422">
        <v>0.035</v>
      </c>
      <c r="BN20" s="422">
        <v>0.003</v>
      </c>
      <c r="BO20" s="425">
        <v>0.7</v>
      </c>
      <c r="BP20" s="422">
        <v>0.008</v>
      </c>
      <c r="BQ20" s="423">
        <v>46</v>
      </c>
      <c r="BR20" s="423">
        <v>20</v>
      </c>
      <c r="BS20" s="427">
        <v>0.024</v>
      </c>
      <c r="BT20" s="421" t="s">
        <v>153</v>
      </c>
      <c r="BU20" s="426" t="s">
        <v>212</v>
      </c>
      <c r="BV20" s="422"/>
      <c r="BW20" s="425"/>
      <c r="BX20" s="422"/>
      <c r="BY20" s="423"/>
      <c r="BZ20" s="423"/>
      <c r="CA20" s="422"/>
      <c r="CB20" s="422"/>
      <c r="CC20" s="425"/>
      <c r="CD20" s="422"/>
      <c r="CE20" s="423"/>
      <c r="CF20" s="423"/>
      <c r="CG20" s="422"/>
      <c r="CH20" s="422"/>
      <c r="CI20" s="425"/>
      <c r="CJ20" s="422"/>
      <c r="CK20" s="423"/>
      <c r="CL20" s="423"/>
      <c r="CM20" s="422"/>
      <c r="CN20" s="422"/>
      <c r="CO20" s="425"/>
      <c r="CP20" s="422"/>
      <c r="CQ20" s="423"/>
      <c r="CR20" s="423"/>
      <c r="CS20" s="427"/>
      <c r="CT20" s="421" t="s">
        <v>153</v>
      </c>
      <c r="CU20" s="426" t="s">
        <v>212</v>
      </c>
      <c r="CV20" s="422"/>
      <c r="CW20" s="425"/>
      <c r="CX20" s="422"/>
      <c r="CY20" s="423"/>
      <c r="CZ20" s="423"/>
      <c r="DA20" s="422"/>
      <c r="DB20" s="422"/>
      <c r="DC20" s="425"/>
      <c r="DD20" s="422"/>
      <c r="DE20" s="423"/>
      <c r="DF20" s="423"/>
      <c r="DG20" s="422"/>
      <c r="DH20" s="422"/>
      <c r="DI20" s="424"/>
      <c r="DJ20" s="422"/>
      <c r="DK20" s="423"/>
      <c r="DL20" s="423"/>
      <c r="DM20" s="422"/>
      <c r="DN20" s="421" t="s">
        <v>153</v>
      </c>
      <c r="DO20" s="818"/>
      <c r="DP20" s="818"/>
      <c r="DQ20" s="818"/>
      <c r="DR20" s="818"/>
      <c r="DS20" s="818"/>
      <c r="DT20" s="818"/>
      <c r="DU20" s="818"/>
      <c r="DV20" s="818"/>
      <c r="DW20" s="818"/>
      <c r="DX20" s="818"/>
      <c r="DY20" s="818"/>
      <c r="DZ20" s="818"/>
      <c r="EA20" s="818"/>
      <c r="EB20" s="818"/>
      <c r="EC20" s="818"/>
      <c r="ED20" s="818"/>
      <c r="EE20" s="818"/>
      <c r="EF20" s="818"/>
      <c r="EG20" s="818"/>
      <c r="EH20" s="818"/>
      <c r="EI20" s="818"/>
      <c r="EJ20" s="818"/>
      <c r="EK20" s="818"/>
      <c r="EL20" s="818"/>
      <c r="EM20" s="818"/>
      <c r="EN20" s="818"/>
      <c r="EO20" s="818"/>
      <c r="EP20" s="818"/>
      <c r="EQ20" s="818"/>
      <c r="ER20" s="818"/>
      <c r="ES20" s="818"/>
      <c r="ET20" s="818"/>
      <c r="EU20" s="818"/>
      <c r="EV20" s="818"/>
      <c r="EW20" s="818"/>
      <c r="EX20" s="818"/>
      <c r="EY20" s="818"/>
    </row>
    <row r="21" spans="1:155" s="420" customFormat="1" ht="27" customHeight="1">
      <c r="A21" s="426" t="s">
        <v>213</v>
      </c>
      <c r="B21" s="422">
        <v>0.004</v>
      </c>
      <c r="C21" s="425">
        <v>0.4</v>
      </c>
      <c r="D21" s="422">
        <v>0.02</v>
      </c>
      <c r="E21" s="423">
        <v>57</v>
      </c>
      <c r="F21" s="423">
        <v>41</v>
      </c>
      <c r="G21" s="422">
        <v>0.029</v>
      </c>
      <c r="H21" s="422">
        <v>0.004</v>
      </c>
      <c r="I21" s="425">
        <v>0.5</v>
      </c>
      <c r="J21" s="422">
        <v>0.031</v>
      </c>
      <c r="K21" s="423">
        <v>63</v>
      </c>
      <c r="L21" s="423">
        <v>42</v>
      </c>
      <c r="M21" s="422">
        <v>0.029</v>
      </c>
      <c r="N21" s="422"/>
      <c r="O21" s="424"/>
      <c r="P21" s="422"/>
      <c r="Q21" s="423"/>
      <c r="R21" s="423"/>
      <c r="S21" s="422"/>
      <c r="T21" s="421" t="s">
        <v>154</v>
      </c>
      <c r="U21" s="426" t="s">
        <v>213</v>
      </c>
      <c r="V21" s="422"/>
      <c r="W21" s="425"/>
      <c r="X21" s="422"/>
      <c r="Y21" s="423"/>
      <c r="Z21" s="423"/>
      <c r="AA21" s="422"/>
      <c r="AB21" s="422">
        <v>0.004</v>
      </c>
      <c r="AC21" s="425">
        <v>0.7</v>
      </c>
      <c r="AD21" s="422">
        <v>0.028</v>
      </c>
      <c r="AE21" s="423">
        <v>79</v>
      </c>
      <c r="AF21" s="423">
        <v>36</v>
      </c>
      <c r="AG21" s="422">
        <v>0.027</v>
      </c>
      <c r="AH21" s="422"/>
      <c r="AI21" s="425"/>
      <c r="AJ21" s="422"/>
      <c r="AK21" s="423"/>
      <c r="AL21" s="423"/>
      <c r="AM21" s="422"/>
      <c r="AN21" s="422">
        <v>0.012</v>
      </c>
      <c r="AO21" s="425">
        <v>0.5</v>
      </c>
      <c r="AP21" s="422">
        <v>0.022</v>
      </c>
      <c r="AQ21" s="423">
        <v>51</v>
      </c>
      <c r="AR21" s="423">
        <v>32</v>
      </c>
      <c r="AS21" s="427">
        <v>0.039</v>
      </c>
      <c r="AT21" s="421" t="s">
        <v>154</v>
      </c>
      <c r="AU21" s="426" t="s">
        <v>213</v>
      </c>
      <c r="AV21" s="422">
        <v>0.005</v>
      </c>
      <c r="AW21" s="425">
        <v>0.7</v>
      </c>
      <c r="AX21" s="422">
        <v>0.033</v>
      </c>
      <c r="AY21" s="423">
        <v>56</v>
      </c>
      <c r="AZ21" s="423">
        <v>22</v>
      </c>
      <c r="BA21" s="422">
        <v>0.029</v>
      </c>
      <c r="BB21" s="422"/>
      <c r="BC21" s="425"/>
      <c r="BD21" s="422"/>
      <c r="BE21" s="423"/>
      <c r="BF21" s="423"/>
      <c r="BG21" s="422"/>
      <c r="BH21" s="422">
        <v>0.006</v>
      </c>
      <c r="BI21" s="425">
        <v>0.6</v>
      </c>
      <c r="BJ21" s="422">
        <v>0.014</v>
      </c>
      <c r="BK21" s="423">
        <v>57</v>
      </c>
      <c r="BL21" s="423">
        <v>41</v>
      </c>
      <c r="BM21" s="422">
        <v>0.041</v>
      </c>
      <c r="BN21" s="422">
        <v>0.004</v>
      </c>
      <c r="BO21" s="425">
        <v>0.7</v>
      </c>
      <c r="BP21" s="422">
        <v>0.008</v>
      </c>
      <c r="BQ21" s="423">
        <v>62</v>
      </c>
      <c r="BR21" s="423">
        <v>28</v>
      </c>
      <c r="BS21" s="427">
        <v>0.027</v>
      </c>
      <c r="BT21" s="421" t="s">
        <v>154</v>
      </c>
      <c r="BU21" s="426" t="s">
        <v>213</v>
      </c>
      <c r="BV21" s="422"/>
      <c r="BW21" s="425"/>
      <c r="BX21" s="422"/>
      <c r="BY21" s="423"/>
      <c r="BZ21" s="423"/>
      <c r="CA21" s="422"/>
      <c r="CB21" s="422"/>
      <c r="CC21" s="425"/>
      <c r="CD21" s="422"/>
      <c r="CE21" s="423"/>
      <c r="CF21" s="423"/>
      <c r="CG21" s="422"/>
      <c r="CH21" s="422"/>
      <c r="CI21" s="425"/>
      <c r="CJ21" s="422"/>
      <c r="CK21" s="423"/>
      <c r="CL21" s="423"/>
      <c r="CM21" s="422"/>
      <c r="CN21" s="422"/>
      <c r="CO21" s="425"/>
      <c r="CP21" s="422"/>
      <c r="CQ21" s="423"/>
      <c r="CR21" s="423"/>
      <c r="CS21" s="427"/>
      <c r="CT21" s="421" t="s">
        <v>154</v>
      </c>
      <c r="CU21" s="426" t="s">
        <v>213</v>
      </c>
      <c r="CV21" s="422"/>
      <c r="CW21" s="425"/>
      <c r="CX21" s="422"/>
      <c r="CY21" s="423"/>
      <c r="CZ21" s="423"/>
      <c r="DA21" s="422"/>
      <c r="DB21" s="422"/>
      <c r="DC21" s="425"/>
      <c r="DD21" s="422"/>
      <c r="DE21" s="423"/>
      <c r="DF21" s="423"/>
      <c r="DG21" s="422"/>
      <c r="DH21" s="422"/>
      <c r="DI21" s="424"/>
      <c r="DJ21" s="422"/>
      <c r="DK21" s="423"/>
      <c r="DL21" s="423"/>
      <c r="DM21" s="422"/>
      <c r="DN21" s="421" t="s">
        <v>154</v>
      </c>
      <c r="DO21" s="818"/>
      <c r="DP21" s="818"/>
      <c r="DQ21" s="818"/>
      <c r="DR21" s="818"/>
      <c r="DS21" s="818"/>
      <c r="DT21" s="818"/>
      <c r="DU21" s="818"/>
      <c r="DV21" s="818"/>
      <c r="DW21" s="818"/>
      <c r="DX21" s="818"/>
      <c r="DY21" s="818"/>
      <c r="DZ21" s="818"/>
      <c r="EA21" s="818"/>
      <c r="EB21" s="818"/>
      <c r="EC21" s="818"/>
      <c r="ED21" s="818"/>
      <c r="EE21" s="818"/>
      <c r="EF21" s="818"/>
      <c r="EG21" s="818"/>
      <c r="EH21" s="818"/>
      <c r="EI21" s="818"/>
      <c r="EJ21" s="818"/>
      <c r="EK21" s="818"/>
      <c r="EL21" s="818"/>
      <c r="EM21" s="818"/>
      <c r="EN21" s="818"/>
      <c r="EO21" s="818"/>
      <c r="EP21" s="818"/>
      <c r="EQ21" s="818"/>
      <c r="ER21" s="818"/>
      <c r="ES21" s="818"/>
      <c r="ET21" s="818"/>
      <c r="EU21" s="818"/>
      <c r="EV21" s="818"/>
      <c r="EW21" s="818"/>
      <c r="EX21" s="818"/>
      <c r="EY21" s="818"/>
    </row>
    <row r="22" spans="1:155" s="420" customFormat="1" ht="27" customHeight="1">
      <c r="A22" s="426" t="s">
        <v>214</v>
      </c>
      <c r="B22" s="422">
        <v>0.003</v>
      </c>
      <c r="C22" s="425">
        <v>0.4</v>
      </c>
      <c r="D22" s="422">
        <v>0.015</v>
      </c>
      <c r="E22" s="423">
        <v>56</v>
      </c>
      <c r="F22" s="423">
        <v>27</v>
      </c>
      <c r="G22" s="422">
        <v>0.04</v>
      </c>
      <c r="H22" s="422">
        <v>0.003</v>
      </c>
      <c r="I22" s="425">
        <v>0.3</v>
      </c>
      <c r="J22" s="422">
        <v>0.024</v>
      </c>
      <c r="K22" s="423">
        <v>56</v>
      </c>
      <c r="L22" s="423">
        <v>28</v>
      </c>
      <c r="M22" s="422">
        <v>0.037</v>
      </c>
      <c r="N22" s="422"/>
      <c r="O22" s="424"/>
      <c r="P22" s="422"/>
      <c r="Q22" s="423"/>
      <c r="R22" s="423"/>
      <c r="S22" s="422"/>
      <c r="T22" s="421" t="s">
        <v>155</v>
      </c>
      <c r="U22" s="426" t="s">
        <v>214</v>
      </c>
      <c r="V22" s="422"/>
      <c r="W22" s="425"/>
      <c r="X22" s="422"/>
      <c r="Y22" s="423"/>
      <c r="Z22" s="423"/>
      <c r="AA22" s="422"/>
      <c r="AB22" s="422">
        <v>0.003</v>
      </c>
      <c r="AC22" s="425">
        <v>0.5</v>
      </c>
      <c r="AD22" s="422">
        <v>0.019</v>
      </c>
      <c r="AE22" s="423">
        <v>69</v>
      </c>
      <c r="AF22" s="423">
        <v>26</v>
      </c>
      <c r="AG22" s="422">
        <v>0.036</v>
      </c>
      <c r="AH22" s="422"/>
      <c r="AI22" s="425"/>
      <c r="AJ22" s="422"/>
      <c r="AK22" s="423"/>
      <c r="AL22" s="423"/>
      <c r="AM22" s="422"/>
      <c r="AN22" s="422">
        <v>0.008</v>
      </c>
      <c r="AO22" s="425">
        <v>0.4</v>
      </c>
      <c r="AP22" s="422">
        <v>0.016</v>
      </c>
      <c r="AQ22" s="423">
        <v>59</v>
      </c>
      <c r="AR22" s="423">
        <v>22</v>
      </c>
      <c r="AS22" s="427">
        <v>0.045</v>
      </c>
      <c r="AT22" s="421" t="s">
        <v>155</v>
      </c>
      <c r="AU22" s="426" t="s">
        <v>214</v>
      </c>
      <c r="AV22" s="422">
        <v>0.004</v>
      </c>
      <c r="AW22" s="425">
        <v>0.4</v>
      </c>
      <c r="AX22" s="422">
        <v>0.023</v>
      </c>
      <c r="AY22" s="423">
        <v>63</v>
      </c>
      <c r="AZ22" s="423">
        <v>20</v>
      </c>
      <c r="BA22" s="422">
        <v>0.038</v>
      </c>
      <c r="BB22" s="422"/>
      <c r="BC22" s="425"/>
      <c r="BD22" s="422"/>
      <c r="BE22" s="423"/>
      <c r="BF22" s="423"/>
      <c r="BG22" s="422"/>
      <c r="BH22" s="422">
        <v>0.005</v>
      </c>
      <c r="BI22" s="425">
        <v>0.5</v>
      </c>
      <c r="BJ22" s="422">
        <v>0.012</v>
      </c>
      <c r="BK22" s="423">
        <v>62</v>
      </c>
      <c r="BL22" s="423">
        <v>29</v>
      </c>
      <c r="BM22" s="422">
        <v>0.048</v>
      </c>
      <c r="BN22" s="422">
        <v>0.003</v>
      </c>
      <c r="BO22" s="425">
        <v>0.5</v>
      </c>
      <c r="BP22" s="422">
        <v>0.007</v>
      </c>
      <c r="BQ22" s="423">
        <v>65</v>
      </c>
      <c r="BR22" s="423">
        <v>22</v>
      </c>
      <c r="BS22" s="427">
        <v>0.033</v>
      </c>
      <c r="BT22" s="421" t="s">
        <v>155</v>
      </c>
      <c r="BU22" s="426" t="s">
        <v>214</v>
      </c>
      <c r="BV22" s="422"/>
      <c r="BW22" s="425"/>
      <c r="BX22" s="422"/>
      <c r="BY22" s="423"/>
      <c r="BZ22" s="423"/>
      <c r="CA22" s="422"/>
      <c r="CB22" s="422"/>
      <c r="CC22" s="425"/>
      <c r="CD22" s="422"/>
      <c r="CE22" s="423"/>
      <c r="CF22" s="423"/>
      <c r="CG22" s="422"/>
      <c r="CH22" s="422"/>
      <c r="CI22" s="425"/>
      <c r="CJ22" s="422"/>
      <c r="CK22" s="423"/>
      <c r="CL22" s="423"/>
      <c r="CM22" s="422"/>
      <c r="CN22" s="422"/>
      <c r="CO22" s="425"/>
      <c r="CP22" s="422"/>
      <c r="CQ22" s="423"/>
      <c r="CR22" s="423"/>
      <c r="CS22" s="427"/>
      <c r="CT22" s="421" t="s">
        <v>155</v>
      </c>
      <c r="CU22" s="426" t="s">
        <v>214</v>
      </c>
      <c r="CV22" s="422"/>
      <c r="CW22" s="425"/>
      <c r="CX22" s="422"/>
      <c r="CY22" s="423"/>
      <c r="CZ22" s="423"/>
      <c r="DA22" s="422"/>
      <c r="DB22" s="422"/>
      <c r="DC22" s="425"/>
      <c r="DD22" s="422"/>
      <c r="DE22" s="423"/>
      <c r="DF22" s="423"/>
      <c r="DG22" s="422"/>
      <c r="DH22" s="422"/>
      <c r="DI22" s="424"/>
      <c r="DJ22" s="422"/>
      <c r="DK22" s="423"/>
      <c r="DL22" s="423"/>
      <c r="DM22" s="422"/>
      <c r="DN22" s="421" t="s">
        <v>155</v>
      </c>
      <c r="DO22" s="818"/>
      <c r="DP22" s="818"/>
      <c r="DQ22" s="818"/>
      <c r="DR22" s="818"/>
      <c r="DS22" s="818"/>
      <c r="DT22" s="818"/>
      <c r="DU22" s="818"/>
      <c r="DV22" s="818"/>
      <c r="DW22" s="818"/>
      <c r="DX22" s="818"/>
      <c r="DY22" s="818"/>
      <c r="DZ22" s="818"/>
      <c r="EA22" s="818"/>
      <c r="EB22" s="818"/>
      <c r="EC22" s="818"/>
      <c r="ED22" s="818"/>
      <c r="EE22" s="818"/>
      <c r="EF22" s="818"/>
      <c r="EG22" s="818"/>
      <c r="EH22" s="818"/>
      <c r="EI22" s="818"/>
      <c r="EJ22" s="818"/>
      <c r="EK22" s="818"/>
      <c r="EL22" s="818"/>
      <c r="EM22" s="818"/>
      <c r="EN22" s="818"/>
      <c r="EO22" s="818"/>
      <c r="EP22" s="818"/>
      <c r="EQ22" s="818"/>
      <c r="ER22" s="818"/>
      <c r="ES22" s="818"/>
      <c r="ET22" s="818"/>
      <c r="EU22" s="818"/>
      <c r="EV22" s="818"/>
      <c r="EW22" s="818"/>
      <c r="EX22" s="818"/>
      <c r="EY22" s="818"/>
    </row>
    <row r="23" spans="1:155" s="420" customFormat="1" ht="27" customHeight="1">
      <c r="A23" s="426" t="s">
        <v>215</v>
      </c>
      <c r="B23" s="422">
        <v>0.003</v>
      </c>
      <c r="C23" s="425">
        <v>0.4</v>
      </c>
      <c r="D23" s="422">
        <v>0.012</v>
      </c>
      <c r="E23" s="423">
        <v>66</v>
      </c>
      <c r="F23" s="423">
        <v>25</v>
      </c>
      <c r="G23" s="422">
        <v>0.045</v>
      </c>
      <c r="H23" s="422">
        <v>0.004</v>
      </c>
      <c r="I23" s="425">
        <v>0.5</v>
      </c>
      <c r="J23" s="422">
        <v>0.021</v>
      </c>
      <c r="K23" s="423">
        <v>60</v>
      </c>
      <c r="L23" s="423">
        <v>28</v>
      </c>
      <c r="M23" s="422">
        <v>0.044</v>
      </c>
      <c r="N23" s="422"/>
      <c r="O23" s="424"/>
      <c r="P23" s="422"/>
      <c r="Q23" s="423"/>
      <c r="R23" s="423"/>
      <c r="S23" s="422"/>
      <c r="T23" s="421" t="s">
        <v>156</v>
      </c>
      <c r="U23" s="426" t="s">
        <v>215</v>
      </c>
      <c r="V23" s="422"/>
      <c r="W23" s="425"/>
      <c r="X23" s="422"/>
      <c r="Y23" s="423"/>
      <c r="Z23" s="423"/>
      <c r="AA23" s="422"/>
      <c r="AB23" s="422">
        <v>0.004</v>
      </c>
      <c r="AC23" s="425">
        <v>0.4</v>
      </c>
      <c r="AD23" s="422">
        <v>0.021</v>
      </c>
      <c r="AE23" s="423">
        <v>65</v>
      </c>
      <c r="AF23" s="423">
        <v>19</v>
      </c>
      <c r="AG23" s="422">
        <v>0.046</v>
      </c>
      <c r="AH23" s="422"/>
      <c r="AI23" s="425"/>
      <c r="AJ23" s="422"/>
      <c r="AK23" s="423"/>
      <c r="AL23" s="423"/>
      <c r="AM23" s="422"/>
      <c r="AN23" s="422">
        <v>0.009</v>
      </c>
      <c r="AO23" s="425">
        <v>0.5</v>
      </c>
      <c r="AP23" s="422">
        <v>0.013</v>
      </c>
      <c r="AQ23" s="423">
        <v>69</v>
      </c>
      <c r="AR23" s="423">
        <v>20</v>
      </c>
      <c r="AS23" s="427">
        <v>0.048</v>
      </c>
      <c r="AT23" s="421" t="s">
        <v>156</v>
      </c>
      <c r="AU23" s="426" t="s">
        <v>215</v>
      </c>
      <c r="AV23" s="422">
        <v>0.003</v>
      </c>
      <c r="AW23" s="425">
        <v>0.4</v>
      </c>
      <c r="AX23" s="422">
        <v>0.018</v>
      </c>
      <c r="AY23" s="423">
        <v>74</v>
      </c>
      <c r="AZ23" s="423">
        <v>20</v>
      </c>
      <c r="BA23" s="422">
        <v>0.042</v>
      </c>
      <c r="BB23" s="422"/>
      <c r="BC23" s="425"/>
      <c r="BD23" s="422"/>
      <c r="BE23" s="423"/>
      <c r="BF23" s="423"/>
      <c r="BG23" s="422"/>
      <c r="BH23" s="422">
        <v>0.005</v>
      </c>
      <c r="BI23" s="425">
        <v>0.5</v>
      </c>
      <c r="BJ23" s="422">
        <v>0.011</v>
      </c>
      <c r="BK23" s="423">
        <v>67</v>
      </c>
      <c r="BL23" s="423">
        <v>33</v>
      </c>
      <c r="BM23" s="422">
        <v>0.048</v>
      </c>
      <c r="BN23" s="422">
        <v>0.003</v>
      </c>
      <c r="BO23" s="425">
        <v>0.4</v>
      </c>
      <c r="BP23" s="422">
        <v>0.005</v>
      </c>
      <c r="BQ23" s="423">
        <v>74</v>
      </c>
      <c r="BR23" s="423">
        <v>23</v>
      </c>
      <c r="BS23" s="427">
        <v>0.038</v>
      </c>
      <c r="BT23" s="421" t="s">
        <v>156</v>
      </c>
      <c r="BU23" s="426" t="s">
        <v>215</v>
      </c>
      <c r="BV23" s="422"/>
      <c r="BW23" s="425"/>
      <c r="BX23" s="422"/>
      <c r="BY23" s="423"/>
      <c r="BZ23" s="423"/>
      <c r="CA23" s="422"/>
      <c r="CB23" s="422"/>
      <c r="CC23" s="425"/>
      <c r="CD23" s="422"/>
      <c r="CE23" s="423"/>
      <c r="CF23" s="423"/>
      <c r="CG23" s="422"/>
      <c r="CH23" s="422"/>
      <c r="CI23" s="425"/>
      <c r="CJ23" s="422"/>
      <c r="CK23" s="423"/>
      <c r="CL23" s="423"/>
      <c r="CM23" s="422"/>
      <c r="CN23" s="422"/>
      <c r="CO23" s="425"/>
      <c r="CP23" s="422"/>
      <c r="CQ23" s="423"/>
      <c r="CR23" s="423"/>
      <c r="CS23" s="427"/>
      <c r="CT23" s="421" t="s">
        <v>156</v>
      </c>
      <c r="CU23" s="426" t="s">
        <v>215</v>
      </c>
      <c r="CV23" s="422"/>
      <c r="CW23" s="425"/>
      <c r="CX23" s="422"/>
      <c r="CY23" s="423"/>
      <c r="CZ23" s="423"/>
      <c r="DA23" s="422"/>
      <c r="DB23" s="422"/>
      <c r="DC23" s="425"/>
      <c r="DD23" s="422"/>
      <c r="DE23" s="423"/>
      <c r="DF23" s="423"/>
      <c r="DG23" s="422"/>
      <c r="DH23" s="422"/>
      <c r="DI23" s="424"/>
      <c r="DJ23" s="422"/>
      <c r="DK23" s="423"/>
      <c r="DL23" s="423"/>
      <c r="DM23" s="422"/>
      <c r="DN23" s="421" t="s">
        <v>156</v>
      </c>
      <c r="DO23" s="818"/>
      <c r="DP23" s="818"/>
      <c r="DQ23" s="818"/>
      <c r="DR23" s="818"/>
      <c r="DS23" s="818"/>
      <c r="DT23" s="818"/>
      <c r="DU23" s="818"/>
      <c r="DV23" s="818"/>
      <c r="DW23" s="818"/>
      <c r="DX23" s="818"/>
      <c r="DY23" s="818"/>
      <c r="DZ23" s="818"/>
      <c r="EA23" s="818"/>
      <c r="EB23" s="818"/>
      <c r="EC23" s="818"/>
      <c r="ED23" s="818"/>
      <c r="EE23" s="818"/>
      <c r="EF23" s="818"/>
      <c r="EG23" s="818"/>
      <c r="EH23" s="818"/>
      <c r="EI23" s="818"/>
      <c r="EJ23" s="818"/>
      <c r="EK23" s="818"/>
      <c r="EL23" s="818"/>
      <c r="EM23" s="818"/>
      <c r="EN23" s="818"/>
      <c r="EO23" s="818"/>
      <c r="EP23" s="818"/>
      <c r="EQ23" s="818"/>
      <c r="ER23" s="818"/>
      <c r="ES23" s="818"/>
      <c r="ET23" s="818"/>
      <c r="EU23" s="818"/>
      <c r="EV23" s="818"/>
      <c r="EW23" s="818"/>
      <c r="EX23" s="818"/>
      <c r="EY23" s="818"/>
    </row>
    <row r="24" spans="1:155" s="420" customFormat="1" ht="27" customHeight="1">
      <c r="A24" s="426" t="s">
        <v>217</v>
      </c>
      <c r="B24" s="422">
        <v>0.003</v>
      </c>
      <c r="C24" s="425">
        <v>0.4</v>
      </c>
      <c r="D24" s="422">
        <v>0.011</v>
      </c>
      <c r="E24" s="423">
        <v>46</v>
      </c>
      <c r="F24" s="423">
        <v>25</v>
      </c>
      <c r="G24" s="422">
        <v>0.048</v>
      </c>
      <c r="H24" s="422">
        <v>0.004</v>
      </c>
      <c r="I24" s="425">
        <v>0.4</v>
      </c>
      <c r="J24" s="422">
        <v>0.018</v>
      </c>
      <c r="K24" s="423">
        <v>40</v>
      </c>
      <c r="L24" s="423">
        <v>27</v>
      </c>
      <c r="M24" s="422">
        <v>0.045</v>
      </c>
      <c r="N24" s="422"/>
      <c r="O24" s="424"/>
      <c r="P24" s="422"/>
      <c r="Q24" s="423"/>
      <c r="R24" s="423"/>
      <c r="S24" s="422"/>
      <c r="T24" s="421" t="s">
        <v>157</v>
      </c>
      <c r="U24" s="426" t="s">
        <v>217</v>
      </c>
      <c r="V24" s="422"/>
      <c r="W24" s="425"/>
      <c r="X24" s="422"/>
      <c r="Y24" s="423"/>
      <c r="Z24" s="423"/>
      <c r="AA24" s="422"/>
      <c r="AB24" s="422">
        <v>0.004</v>
      </c>
      <c r="AC24" s="425">
        <v>0.5</v>
      </c>
      <c r="AD24" s="422">
        <v>0.021</v>
      </c>
      <c r="AE24" s="423">
        <v>36</v>
      </c>
      <c r="AF24" s="423">
        <v>17</v>
      </c>
      <c r="AG24" s="422">
        <v>0.052</v>
      </c>
      <c r="AH24" s="422"/>
      <c r="AI24" s="425"/>
      <c r="AJ24" s="422"/>
      <c r="AK24" s="423"/>
      <c r="AL24" s="423"/>
      <c r="AM24" s="422"/>
      <c r="AN24" s="422">
        <v>0.007</v>
      </c>
      <c r="AO24" s="425">
        <v>0.4</v>
      </c>
      <c r="AP24" s="422">
        <v>0.016</v>
      </c>
      <c r="AQ24" s="423">
        <v>43</v>
      </c>
      <c r="AR24" s="423">
        <v>19</v>
      </c>
      <c r="AS24" s="427">
        <v>0.042</v>
      </c>
      <c r="AT24" s="421" t="s">
        <v>157</v>
      </c>
      <c r="AU24" s="426" t="s">
        <v>217</v>
      </c>
      <c r="AV24" s="422">
        <v>0.004</v>
      </c>
      <c r="AW24" s="425">
        <v>0.4</v>
      </c>
      <c r="AX24" s="422">
        <v>0.013</v>
      </c>
      <c r="AY24" s="423">
        <v>48</v>
      </c>
      <c r="AZ24" s="423">
        <v>24</v>
      </c>
      <c r="BA24" s="422">
        <v>0.045</v>
      </c>
      <c r="BB24" s="422"/>
      <c r="BC24" s="425"/>
      <c r="BD24" s="422"/>
      <c r="BE24" s="423"/>
      <c r="BF24" s="423"/>
      <c r="BG24" s="422"/>
      <c r="BH24" s="422">
        <v>0.005</v>
      </c>
      <c r="BI24" s="425">
        <v>0.4</v>
      </c>
      <c r="BJ24" s="422">
        <v>0.012</v>
      </c>
      <c r="BK24" s="423">
        <v>45</v>
      </c>
      <c r="BL24" s="423">
        <v>28</v>
      </c>
      <c r="BM24" s="422">
        <v>0.043</v>
      </c>
      <c r="BN24" s="422">
        <v>0.004</v>
      </c>
      <c r="BO24" s="425">
        <v>0.4</v>
      </c>
      <c r="BP24" s="422">
        <v>0.007</v>
      </c>
      <c r="BQ24" s="423">
        <v>45</v>
      </c>
      <c r="BR24" s="423">
        <v>21</v>
      </c>
      <c r="BS24" s="427">
        <v>0.041</v>
      </c>
      <c r="BT24" s="421" t="s">
        <v>157</v>
      </c>
      <c r="BU24" s="426" t="s">
        <v>217</v>
      </c>
      <c r="BV24" s="422"/>
      <c r="BW24" s="425"/>
      <c r="BX24" s="422"/>
      <c r="BY24" s="423"/>
      <c r="BZ24" s="423"/>
      <c r="CA24" s="422"/>
      <c r="CB24" s="422"/>
      <c r="CC24" s="425"/>
      <c r="CD24" s="422"/>
      <c r="CE24" s="423"/>
      <c r="CF24" s="423"/>
      <c r="CG24" s="422"/>
      <c r="CH24" s="422"/>
      <c r="CI24" s="425"/>
      <c r="CJ24" s="422"/>
      <c r="CK24" s="423"/>
      <c r="CL24" s="423"/>
      <c r="CM24" s="422"/>
      <c r="CN24" s="422"/>
      <c r="CO24" s="425"/>
      <c r="CP24" s="422"/>
      <c r="CQ24" s="423"/>
      <c r="CR24" s="423"/>
      <c r="CS24" s="427"/>
      <c r="CT24" s="421" t="s">
        <v>157</v>
      </c>
      <c r="CU24" s="426" t="s">
        <v>217</v>
      </c>
      <c r="CV24" s="422"/>
      <c r="CW24" s="425"/>
      <c r="CX24" s="422"/>
      <c r="CY24" s="423"/>
      <c r="CZ24" s="423"/>
      <c r="DA24" s="422"/>
      <c r="DB24" s="422"/>
      <c r="DC24" s="425"/>
      <c r="DD24" s="422"/>
      <c r="DE24" s="423"/>
      <c r="DF24" s="423"/>
      <c r="DG24" s="422"/>
      <c r="DH24" s="422"/>
      <c r="DI24" s="424"/>
      <c r="DJ24" s="422"/>
      <c r="DK24" s="423"/>
      <c r="DL24" s="423"/>
      <c r="DM24" s="422"/>
      <c r="DN24" s="421" t="s">
        <v>157</v>
      </c>
      <c r="DO24" s="818"/>
      <c r="DP24" s="818"/>
      <c r="DQ24" s="818"/>
      <c r="DR24" s="818"/>
      <c r="DS24" s="818"/>
      <c r="DT24" s="818"/>
      <c r="DU24" s="818"/>
      <c r="DV24" s="818"/>
      <c r="DW24" s="818"/>
      <c r="DX24" s="818"/>
      <c r="DY24" s="818"/>
      <c r="DZ24" s="818"/>
      <c r="EA24" s="818"/>
      <c r="EB24" s="818"/>
      <c r="EC24" s="818"/>
      <c r="ED24" s="818"/>
      <c r="EE24" s="818"/>
      <c r="EF24" s="818"/>
      <c r="EG24" s="818"/>
      <c r="EH24" s="818"/>
      <c r="EI24" s="818"/>
      <c r="EJ24" s="818"/>
      <c r="EK24" s="818"/>
      <c r="EL24" s="818"/>
      <c r="EM24" s="818"/>
      <c r="EN24" s="818"/>
      <c r="EO24" s="818"/>
      <c r="EP24" s="818"/>
      <c r="EQ24" s="818"/>
      <c r="ER24" s="818"/>
      <c r="ES24" s="818"/>
      <c r="ET24" s="818"/>
      <c r="EU24" s="818"/>
      <c r="EV24" s="818"/>
      <c r="EW24" s="818"/>
      <c r="EX24" s="818"/>
      <c r="EY24" s="818"/>
    </row>
    <row r="25" spans="1:155" s="420" customFormat="1" ht="27" customHeight="1">
      <c r="A25" s="426" t="s">
        <v>219</v>
      </c>
      <c r="B25" s="422">
        <v>0.002</v>
      </c>
      <c r="C25" s="425">
        <v>0.3</v>
      </c>
      <c r="D25" s="422">
        <v>0.01</v>
      </c>
      <c r="E25" s="423">
        <v>36</v>
      </c>
      <c r="F25" s="423">
        <v>22</v>
      </c>
      <c r="G25" s="422">
        <v>0.031</v>
      </c>
      <c r="H25" s="422">
        <v>0.002</v>
      </c>
      <c r="I25" s="425">
        <v>0.4</v>
      </c>
      <c r="J25" s="422">
        <v>0.019</v>
      </c>
      <c r="K25" s="423">
        <v>35</v>
      </c>
      <c r="L25" s="423">
        <v>23</v>
      </c>
      <c r="M25" s="422">
        <v>0.028</v>
      </c>
      <c r="N25" s="422">
        <v>0.003</v>
      </c>
      <c r="O25" s="424">
        <v>0.3</v>
      </c>
      <c r="P25" s="422">
        <v>0.006</v>
      </c>
      <c r="Q25" s="423">
        <v>29</v>
      </c>
      <c r="R25" s="423">
        <v>18</v>
      </c>
      <c r="S25" s="422">
        <v>0.027</v>
      </c>
      <c r="T25" s="421" t="s">
        <v>158</v>
      </c>
      <c r="U25" s="426" t="s">
        <v>219</v>
      </c>
      <c r="V25" s="422">
        <v>0.002</v>
      </c>
      <c r="W25" s="425">
        <v>0.3</v>
      </c>
      <c r="X25" s="422">
        <v>0.006</v>
      </c>
      <c r="Y25" s="423">
        <v>33</v>
      </c>
      <c r="Z25" s="423">
        <v>15</v>
      </c>
      <c r="AA25" s="422">
        <v>0.041</v>
      </c>
      <c r="AB25" s="422">
        <v>0.002</v>
      </c>
      <c r="AC25" s="425">
        <v>0.6</v>
      </c>
      <c r="AD25" s="422">
        <v>0.015</v>
      </c>
      <c r="AE25" s="423">
        <v>40</v>
      </c>
      <c r="AF25" s="423">
        <v>21</v>
      </c>
      <c r="AG25" s="422">
        <v>0.037</v>
      </c>
      <c r="AH25" s="422"/>
      <c r="AI25" s="425"/>
      <c r="AJ25" s="422"/>
      <c r="AK25" s="423"/>
      <c r="AL25" s="423"/>
      <c r="AM25" s="422"/>
      <c r="AN25" s="422">
        <v>0.003</v>
      </c>
      <c r="AO25" s="425">
        <v>0.4</v>
      </c>
      <c r="AP25" s="422">
        <v>0.009</v>
      </c>
      <c r="AQ25" s="423">
        <v>30</v>
      </c>
      <c r="AR25" s="423">
        <v>18</v>
      </c>
      <c r="AS25" s="427">
        <v>0.035</v>
      </c>
      <c r="AT25" s="421" t="s">
        <v>158</v>
      </c>
      <c r="AU25" s="426" t="s">
        <v>219</v>
      </c>
      <c r="AV25" s="422">
        <v>0.001</v>
      </c>
      <c r="AW25" s="425">
        <v>0.4</v>
      </c>
      <c r="AX25" s="422">
        <v>0.009</v>
      </c>
      <c r="AY25" s="423">
        <v>30</v>
      </c>
      <c r="AZ25" s="423">
        <v>22</v>
      </c>
      <c r="BA25" s="422">
        <v>0.036</v>
      </c>
      <c r="BB25" s="422">
        <v>0.003</v>
      </c>
      <c r="BC25" s="425">
        <v>0.4</v>
      </c>
      <c r="BD25" s="422">
        <v>0.01</v>
      </c>
      <c r="BE25" s="423">
        <v>32</v>
      </c>
      <c r="BF25" s="423">
        <v>19</v>
      </c>
      <c r="BG25" s="422">
        <v>0.031</v>
      </c>
      <c r="BH25" s="422">
        <v>0.003</v>
      </c>
      <c r="BI25" s="425">
        <v>0.3</v>
      </c>
      <c r="BJ25" s="422">
        <v>0.009</v>
      </c>
      <c r="BK25" s="423">
        <v>44</v>
      </c>
      <c r="BL25" s="423">
        <v>25</v>
      </c>
      <c r="BM25" s="422">
        <v>0.038</v>
      </c>
      <c r="BN25" s="422">
        <v>0.002</v>
      </c>
      <c r="BO25" s="425">
        <v>0.3</v>
      </c>
      <c r="BP25" s="422">
        <v>0.008</v>
      </c>
      <c r="BQ25" s="423">
        <v>29</v>
      </c>
      <c r="BR25" s="423">
        <v>17</v>
      </c>
      <c r="BS25" s="427">
        <v>0.036</v>
      </c>
      <c r="BT25" s="421" t="s">
        <v>158</v>
      </c>
      <c r="BU25" s="426" t="s">
        <v>219</v>
      </c>
      <c r="BV25" s="422"/>
      <c r="BW25" s="425"/>
      <c r="BX25" s="422"/>
      <c r="BY25" s="423"/>
      <c r="BZ25" s="423"/>
      <c r="CA25" s="422"/>
      <c r="CB25" s="422">
        <v>0.003</v>
      </c>
      <c r="CC25" s="425">
        <v>0.3</v>
      </c>
      <c r="CD25" s="422">
        <v>0.008</v>
      </c>
      <c r="CE25" s="423">
        <v>34</v>
      </c>
      <c r="CF25" s="423">
        <v>21</v>
      </c>
      <c r="CG25" s="422">
        <v>0.034</v>
      </c>
      <c r="CH25" s="422"/>
      <c r="CI25" s="425"/>
      <c r="CJ25" s="422"/>
      <c r="CK25" s="423"/>
      <c r="CL25" s="423"/>
      <c r="CM25" s="422"/>
      <c r="CN25" s="422">
        <v>0.003</v>
      </c>
      <c r="CO25" s="425">
        <v>0.3</v>
      </c>
      <c r="CP25" s="422">
        <v>0.009</v>
      </c>
      <c r="CQ25" s="423">
        <v>33</v>
      </c>
      <c r="CR25" s="423">
        <v>17</v>
      </c>
      <c r="CS25" s="427">
        <v>0.044</v>
      </c>
      <c r="CT25" s="421" t="s">
        <v>158</v>
      </c>
      <c r="CU25" s="426" t="s">
        <v>219</v>
      </c>
      <c r="CV25" s="422">
        <v>0.003</v>
      </c>
      <c r="CW25" s="425">
        <v>0.3</v>
      </c>
      <c r="CX25" s="422">
        <v>0.009</v>
      </c>
      <c r="CY25" s="423">
        <v>30</v>
      </c>
      <c r="CZ25" s="423">
        <v>17</v>
      </c>
      <c r="DA25" s="422">
        <v>0.042</v>
      </c>
      <c r="DB25" s="422">
        <v>0.002</v>
      </c>
      <c r="DC25" s="425">
        <v>0.5</v>
      </c>
      <c r="DD25" s="422">
        <v>0.005</v>
      </c>
      <c r="DE25" s="423">
        <v>32</v>
      </c>
      <c r="DF25" s="423">
        <v>19</v>
      </c>
      <c r="DG25" s="422">
        <v>0.037</v>
      </c>
      <c r="DH25" s="422"/>
      <c r="DI25" s="424"/>
      <c r="DJ25" s="422"/>
      <c r="DK25" s="423"/>
      <c r="DL25" s="423"/>
      <c r="DM25" s="422"/>
      <c r="DN25" s="421" t="s">
        <v>158</v>
      </c>
      <c r="DO25" s="818"/>
      <c r="DP25" s="818"/>
      <c r="DQ25" s="818"/>
      <c r="DR25" s="818"/>
      <c r="DS25" s="818"/>
      <c r="DT25" s="818"/>
      <c r="DU25" s="818"/>
      <c r="DV25" s="818"/>
      <c r="DW25" s="818"/>
      <c r="DX25" s="818"/>
      <c r="DY25" s="818"/>
      <c r="DZ25" s="818"/>
      <c r="EA25" s="818"/>
      <c r="EB25" s="818"/>
      <c r="EC25" s="818"/>
      <c r="ED25" s="818"/>
      <c r="EE25" s="818"/>
      <c r="EF25" s="818"/>
      <c r="EG25" s="818"/>
      <c r="EH25" s="818"/>
      <c r="EI25" s="818"/>
      <c r="EJ25" s="818"/>
      <c r="EK25" s="818"/>
      <c r="EL25" s="818"/>
      <c r="EM25" s="818"/>
      <c r="EN25" s="818"/>
      <c r="EO25" s="818"/>
      <c r="EP25" s="818"/>
      <c r="EQ25" s="818"/>
      <c r="ER25" s="818"/>
      <c r="ES25" s="818"/>
      <c r="ET25" s="818"/>
      <c r="EU25" s="818"/>
      <c r="EV25" s="818"/>
      <c r="EW25" s="818"/>
      <c r="EX25" s="818"/>
      <c r="EY25" s="818"/>
    </row>
    <row r="26" spans="1:155" s="420" customFormat="1" ht="27" customHeight="1">
      <c r="A26" s="426" t="s">
        <v>220</v>
      </c>
      <c r="B26" s="422">
        <v>0.002</v>
      </c>
      <c r="C26" s="425">
        <v>0.3</v>
      </c>
      <c r="D26" s="422">
        <v>0.01</v>
      </c>
      <c r="E26" s="423">
        <v>29</v>
      </c>
      <c r="F26" s="423">
        <v>16</v>
      </c>
      <c r="G26" s="422">
        <v>0.028</v>
      </c>
      <c r="H26" s="422">
        <v>0.002</v>
      </c>
      <c r="I26" s="425">
        <v>0.4</v>
      </c>
      <c r="J26" s="422">
        <v>0.018</v>
      </c>
      <c r="K26" s="423">
        <v>27</v>
      </c>
      <c r="L26" s="423">
        <v>16</v>
      </c>
      <c r="M26" s="422">
        <v>0.022</v>
      </c>
      <c r="N26" s="422">
        <v>0.003</v>
      </c>
      <c r="O26" s="424">
        <v>0.3</v>
      </c>
      <c r="P26" s="422">
        <v>0.008</v>
      </c>
      <c r="Q26" s="423">
        <v>17</v>
      </c>
      <c r="R26" s="423">
        <v>11</v>
      </c>
      <c r="S26" s="422">
        <v>0.017</v>
      </c>
      <c r="T26" s="421" t="s">
        <v>159</v>
      </c>
      <c r="U26" s="426" t="s">
        <v>220</v>
      </c>
      <c r="V26" s="422">
        <v>0.002</v>
      </c>
      <c r="W26" s="425">
        <v>0.3</v>
      </c>
      <c r="X26" s="422">
        <v>0.006</v>
      </c>
      <c r="Y26" s="423">
        <v>22</v>
      </c>
      <c r="Z26" s="423">
        <v>11</v>
      </c>
      <c r="AA26" s="422">
        <v>0.036</v>
      </c>
      <c r="AB26" s="422">
        <v>0.002</v>
      </c>
      <c r="AC26" s="425">
        <v>0.6</v>
      </c>
      <c r="AD26" s="422">
        <v>0.017</v>
      </c>
      <c r="AE26" s="423">
        <v>31</v>
      </c>
      <c r="AF26" s="423">
        <v>17</v>
      </c>
      <c r="AG26" s="422">
        <v>0.033</v>
      </c>
      <c r="AH26" s="422"/>
      <c r="AI26" s="425"/>
      <c r="AJ26" s="422"/>
      <c r="AK26" s="423"/>
      <c r="AL26" s="423"/>
      <c r="AM26" s="422"/>
      <c r="AN26" s="422">
        <v>0.005</v>
      </c>
      <c r="AO26" s="425">
        <v>0.4</v>
      </c>
      <c r="AP26" s="422">
        <v>0.013</v>
      </c>
      <c r="AQ26" s="423">
        <v>30</v>
      </c>
      <c r="AR26" s="423">
        <v>16</v>
      </c>
      <c r="AS26" s="427">
        <v>0.033</v>
      </c>
      <c r="AT26" s="421" t="s">
        <v>159</v>
      </c>
      <c r="AU26" s="426" t="s">
        <v>220</v>
      </c>
      <c r="AV26" s="422">
        <v>0.002</v>
      </c>
      <c r="AW26" s="425">
        <v>0.5</v>
      </c>
      <c r="AX26" s="422">
        <v>0.012</v>
      </c>
      <c r="AY26" s="423">
        <v>28</v>
      </c>
      <c r="AZ26" s="423">
        <v>16</v>
      </c>
      <c r="BA26" s="422">
        <v>0.033</v>
      </c>
      <c r="BB26" s="422">
        <v>0.002</v>
      </c>
      <c r="BC26" s="425">
        <v>0.4</v>
      </c>
      <c r="BD26" s="422">
        <v>0.01</v>
      </c>
      <c r="BE26" s="423">
        <v>26</v>
      </c>
      <c r="BF26" s="423">
        <v>14</v>
      </c>
      <c r="BG26" s="422">
        <v>0.028</v>
      </c>
      <c r="BH26" s="422">
        <v>0.003</v>
      </c>
      <c r="BI26" s="425">
        <v>0.4</v>
      </c>
      <c r="BJ26" s="422">
        <v>0.01</v>
      </c>
      <c r="BK26" s="423">
        <v>43</v>
      </c>
      <c r="BL26" s="423">
        <v>21</v>
      </c>
      <c r="BM26" s="422">
        <v>0.044</v>
      </c>
      <c r="BN26" s="422">
        <v>0.003</v>
      </c>
      <c r="BO26" s="425">
        <v>0.4</v>
      </c>
      <c r="BP26" s="422">
        <v>0.011</v>
      </c>
      <c r="BQ26" s="423">
        <v>34</v>
      </c>
      <c r="BR26" s="423">
        <v>14</v>
      </c>
      <c r="BS26" s="427">
        <v>0.033</v>
      </c>
      <c r="BT26" s="421" t="s">
        <v>159</v>
      </c>
      <c r="BU26" s="426" t="s">
        <v>220</v>
      </c>
      <c r="BV26" s="422"/>
      <c r="BW26" s="425"/>
      <c r="BX26" s="422"/>
      <c r="BY26" s="423"/>
      <c r="BZ26" s="423"/>
      <c r="CA26" s="422"/>
      <c r="CB26" s="422">
        <v>0.003</v>
      </c>
      <c r="CC26" s="425">
        <v>0.5</v>
      </c>
      <c r="CD26" s="422">
        <v>0.01</v>
      </c>
      <c r="CE26" s="423">
        <v>29</v>
      </c>
      <c r="CF26" s="423">
        <v>16</v>
      </c>
      <c r="CG26" s="422">
        <v>0.028</v>
      </c>
      <c r="CH26" s="422"/>
      <c r="CI26" s="425"/>
      <c r="CJ26" s="422"/>
      <c r="CK26" s="423"/>
      <c r="CL26" s="423"/>
      <c r="CM26" s="422"/>
      <c r="CN26" s="422">
        <v>0.003</v>
      </c>
      <c r="CO26" s="425">
        <v>0.3</v>
      </c>
      <c r="CP26" s="422">
        <v>0.01</v>
      </c>
      <c r="CQ26" s="423">
        <v>27</v>
      </c>
      <c r="CR26" s="423">
        <v>14</v>
      </c>
      <c r="CS26" s="427">
        <v>0.035</v>
      </c>
      <c r="CT26" s="421" t="s">
        <v>159</v>
      </c>
      <c r="CU26" s="426" t="s">
        <v>220</v>
      </c>
      <c r="CV26" s="422">
        <v>0.002</v>
      </c>
      <c r="CW26" s="425">
        <v>0.3</v>
      </c>
      <c r="CX26" s="422">
        <v>0.009</v>
      </c>
      <c r="CY26" s="423">
        <v>21</v>
      </c>
      <c r="CZ26" s="423">
        <v>9</v>
      </c>
      <c r="DA26" s="422">
        <v>0.035</v>
      </c>
      <c r="DB26" s="422">
        <v>0.003</v>
      </c>
      <c r="DC26" s="425">
        <v>0.4</v>
      </c>
      <c r="DD26" s="422">
        <v>0.007</v>
      </c>
      <c r="DE26" s="423">
        <v>30</v>
      </c>
      <c r="DF26" s="423">
        <v>15</v>
      </c>
      <c r="DG26" s="422">
        <v>0.035</v>
      </c>
      <c r="DH26" s="422"/>
      <c r="DI26" s="424"/>
      <c r="DJ26" s="422"/>
      <c r="DK26" s="423"/>
      <c r="DL26" s="423"/>
      <c r="DM26" s="422"/>
      <c r="DN26" s="421" t="s">
        <v>159</v>
      </c>
      <c r="DO26" s="818"/>
      <c r="DP26" s="818"/>
      <c r="DQ26" s="818"/>
      <c r="DR26" s="818"/>
      <c r="DS26" s="818"/>
      <c r="DT26" s="818"/>
      <c r="DU26" s="818"/>
      <c r="DV26" s="818"/>
      <c r="DW26" s="818"/>
      <c r="DX26" s="818"/>
      <c r="DY26" s="818"/>
      <c r="DZ26" s="818"/>
      <c r="EA26" s="818"/>
      <c r="EB26" s="818"/>
      <c r="EC26" s="818"/>
      <c r="ED26" s="818"/>
      <c r="EE26" s="818"/>
      <c r="EF26" s="818"/>
      <c r="EG26" s="818"/>
      <c r="EH26" s="818"/>
      <c r="EI26" s="818"/>
      <c r="EJ26" s="818"/>
      <c r="EK26" s="818"/>
      <c r="EL26" s="818"/>
      <c r="EM26" s="818"/>
      <c r="EN26" s="818"/>
      <c r="EO26" s="818"/>
      <c r="EP26" s="818"/>
      <c r="EQ26" s="818"/>
      <c r="ER26" s="818"/>
      <c r="ES26" s="818"/>
      <c r="ET26" s="818"/>
      <c r="EU26" s="818"/>
      <c r="EV26" s="818"/>
      <c r="EW26" s="818"/>
      <c r="EX26" s="818"/>
      <c r="EY26" s="818"/>
    </row>
    <row r="27" spans="1:155" s="420" customFormat="1" ht="27" customHeight="1">
      <c r="A27" s="426" t="s">
        <v>222</v>
      </c>
      <c r="B27" s="422">
        <v>0.002</v>
      </c>
      <c r="C27" s="425">
        <v>0.5</v>
      </c>
      <c r="D27" s="422">
        <v>0.013</v>
      </c>
      <c r="E27" s="423">
        <v>40</v>
      </c>
      <c r="F27" s="423">
        <v>22</v>
      </c>
      <c r="G27" s="422">
        <v>0.029</v>
      </c>
      <c r="H27" s="422">
        <v>0.002</v>
      </c>
      <c r="I27" s="425">
        <v>0.4</v>
      </c>
      <c r="J27" s="422">
        <v>0.023</v>
      </c>
      <c r="K27" s="423">
        <v>37</v>
      </c>
      <c r="L27" s="423">
        <v>25</v>
      </c>
      <c r="M27" s="422">
        <v>0.024</v>
      </c>
      <c r="N27" s="422">
        <v>0.002</v>
      </c>
      <c r="O27" s="424">
        <v>0.4</v>
      </c>
      <c r="P27" s="422">
        <v>0.01</v>
      </c>
      <c r="Q27" s="423">
        <v>30</v>
      </c>
      <c r="R27" s="423">
        <v>24</v>
      </c>
      <c r="S27" s="422">
        <v>0.024</v>
      </c>
      <c r="T27" s="421" t="s">
        <v>160</v>
      </c>
      <c r="U27" s="426" t="s">
        <v>222</v>
      </c>
      <c r="V27" s="422">
        <v>0.003</v>
      </c>
      <c r="W27" s="425">
        <v>0.4</v>
      </c>
      <c r="X27" s="422">
        <v>0.009</v>
      </c>
      <c r="Y27" s="423">
        <v>38</v>
      </c>
      <c r="Z27" s="423">
        <v>24</v>
      </c>
      <c r="AA27" s="422">
        <v>0.045</v>
      </c>
      <c r="AB27" s="422">
        <v>0.003</v>
      </c>
      <c r="AC27" s="425">
        <v>0.4</v>
      </c>
      <c r="AD27" s="422">
        <v>0.024</v>
      </c>
      <c r="AE27" s="423">
        <v>43</v>
      </c>
      <c r="AF27" s="423">
        <v>23</v>
      </c>
      <c r="AG27" s="422">
        <v>0.034</v>
      </c>
      <c r="AH27" s="422"/>
      <c r="AI27" s="425"/>
      <c r="AJ27" s="422"/>
      <c r="AK27" s="423"/>
      <c r="AL27" s="423"/>
      <c r="AM27" s="422"/>
      <c r="AN27" s="422">
        <v>0.005</v>
      </c>
      <c r="AO27" s="425">
        <v>0.6</v>
      </c>
      <c r="AP27" s="422">
        <v>0.014</v>
      </c>
      <c r="AQ27" s="423">
        <v>41</v>
      </c>
      <c r="AR27" s="423">
        <v>19</v>
      </c>
      <c r="AS27" s="427">
        <v>0.041</v>
      </c>
      <c r="AT27" s="421" t="s">
        <v>160</v>
      </c>
      <c r="AU27" s="426" t="s">
        <v>222</v>
      </c>
      <c r="AV27" s="422">
        <v>0.003</v>
      </c>
      <c r="AW27" s="425">
        <v>0.6</v>
      </c>
      <c r="AX27" s="422">
        <v>0.015</v>
      </c>
      <c r="AY27" s="423">
        <v>44</v>
      </c>
      <c r="AZ27" s="423">
        <v>23</v>
      </c>
      <c r="BA27" s="422">
        <v>0.041</v>
      </c>
      <c r="BB27" s="422">
        <v>0.002</v>
      </c>
      <c r="BC27" s="425">
        <v>0.4</v>
      </c>
      <c r="BD27" s="422">
        <v>0.014</v>
      </c>
      <c r="BE27" s="423">
        <v>37</v>
      </c>
      <c r="BF27" s="423">
        <v>22</v>
      </c>
      <c r="BG27" s="422">
        <v>0.03</v>
      </c>
      <c r="BH27" s="422">
        <v>0.002</v>
      </c>
      <c r="BI27" s="425">
        <v>0.4</v>
      </c>
      <c r="BJ27" s="422">
        <v>0.011</v>
      </c>
      <c r="BK27" s="423">
        <v>47</v>
      </c>
      <c r="BL27" s="423">
        <v>24</v>
      </c>
      <c r="BM27" s="422">
        <v>0.047</v>
      </c>
      <c r="BN27" s="422">
        <v>0.002</v>
      </c>
      <c r="BO27" s="425">
        <v>0.6</v>
      </c>
      <c r="BP27" s="422">
        <v>0.013</v>
      </c>
      <c r="BQ27" s="423">
        <v>51</v>
      </c>
      <c r="BR27" s="423">
        <v>21</v>
      </c>
      <c r="BS27" s="427">
        <v>0.037</v>
      </c>
      <c r="BT27" s="421" t="s">
        <v>160</v>
      </c>
      <c r="BU27" s="426" t="s">
        <v>222</v>
      </c>
      <c r="BV27" s="422"/>
      <c r="BW27" s="425"/>
      <c r="BX27" s="422"/>
      <c r="BY27" s="423"/>
      <c r="BZ27" s="423"/>
      <c r="CA27" s="422"/>
      <c r="CB27" s="422">
        <v>0.002</v>
      </c>
      <c r="CC27" s="425">
        <v>0.5</v>
      </c>
      <c r="CD27" s="422">
        <v>0.014</v>
      </c>
      <c r="CE27" s="423">
        <v>37</v>
      </c>
      <c r="CF27" s="423">
        <v>20</v>
      </c>
      <c r="CG27" s="422">
        <v>0.031</v>
      </c>
      <c r="CH27" s="422"/>
      <c r="CI27" s="425"/>
      <c r="CJ27" s="422"/>
      <c r="CK27" s="423"/>
      <c r="CL27" s="423"/>
      <c r="CM27" s="422"/>
      <c r="CN27" s="422">
        <v>0.003</v>
      </c>
      <c r="CO27" s="425">
        <v>0.4</v>
      </c>
      <c r="CP27" s="422">
        <v>0.012</v>
      </c>
      <c r="CQ27" s="423">
        <v>45</v>
      </c>
      <c r="CR27" s="423">
        <v>29</v>
      </c>
      <c r="CS27" s="427">
        <v>0.038</v>
      </c>
      <c r="CT27" s="421" t="s">
        <v>160</v>
      </c>
      <c r="CU27" s="426" t="s">
        <v>222</v>
      </c>
      <c r="CV27" s="422">
        <v>0.002</v>
      </c>
      <c r="CW27" s="425">
        <v>0.4</v>
      </c>
      <c r="CX27" s="422">
        <v>0.012</v>
      </c>
      <c r="CY27" s="423">
        <v>38</v>
      </c>
      <c r="CZ27" s="423">
        <v>18</v>
      </c>
      <c r="DA27" s="422">
        <v>0.042</v>
      </c>
      <c r="DB27" s="422">
        <v>0.003</v>
      </c>
      <c r="DC27" s="425">
        <v>0.5</v>
      </c>
      <c r="DD27" s="422">
        <v>0.009</v>
      </c>
      <c r="DE27" s="423">
        <v>37</v>
      </c>
      <c r="DF27" s="423">
        <v>19</v>
      </c>
      <c r="DG27" s="422">
        <v>0.041</v>
      </c>
      <c r="DH27" s="422">
        <v>0.004</v>
      </c>
      <c r="DI27" s="424">
        <v>0.5</v>
      </c>
      <c r="DJ27" s="422">
        <v>0.011</v>
      </c>
      <c r="DK27" s="423">
        <v>48</v>
      </c>
      <c r="DL27" s="423">
        <v>25</v>
      </c>
      <c r="DM27" s="422">
        <v>0.049</v>
      </c>
      <c r="DN27" s="421" t="s">
        <v>160</v>
      </c>
      <c r="DO27" s="818"/>
      <c r="DP27" s="818"/>
      <c r="DQ27" s="818"/>
      <c r="DR27" s="818"/>
      <c r="DS27" s="818"/>
      <c r="DT27" s="818"/>
      <c r="DU27" s="818"/>
      <c r="DV27" s="818"/>
      <c r="DW27" s="818"/>
      <c r="DX27" s="818"/>
      <c r="DY27" s="818"/>
      <c r="DZ27" s="818"/>
      <c r="EA27" s="818"/>
      <c r="EB27" s="818"/>
      <c r="EC27" s="818"/>
      <c r="ED27" s="818"/>
      <c r="EE27" s="818"/>
      <c r="EF27" s="818"/>
      <c r="EG27" s="818"/>
      <c r="EH27" s="818"/>
      <c r="EI27" s="818"/>
      <c r="EJ27" s="818"/>
      <c r="EK27" s="818"/>
      <c r="EL27" s="818"/>
      <c r="EM27" s="818"/>
      <c r="EN27" s="818"/>
      <c r="EO27" s="818"/>
      <c r="EP27" s="818"/>
      <c r="EQ27" s="818"/>
      <c r="ER27" s="818"/>
      <c r="ES27" s="818"/>
      <c r="ET27" s="818"/>
      <c r="EU27" s="818"/>
      <c r="EV27" s="818"/>
      <c r="EW27" s="818"/>
      <c r="EX27" s="818"/>
      <c r="EY27" s="818"/>
    </row>
    <row r="28" spans="1:155" s="420" customFormat="1" ht="27" customHeight="1">
      <c r="A28" s="426" t="s">
        <v>223</v>
      </c>
      <c r="B28" s="422">
        <v>0.002</v>
      </c>
      <c r="C28" s="425">
        <v>0.3</v>
      </c>
      <c r="D28" s="422">
        <v>0.025</v>
      </c>
      <c r="E28" s="423">
        <v>38</v>
      </c>
      <c r="F28" s="423">
        <v>28</v>
      </c>
      <c r="G28" s="422">
        <v>0.02</v>
      </c>
      <c r="H28" s="422">
        <v>0.002</v>
      </c>
      <c r="I28" s="425">
        <v>0.5</v>
      </c>
      <c r="J28" s="422">
        <v>0.027</v>
      </c>
      <c r="K28" s="423">
        <v>38</v>
      </c>
      <c r="L28" s="423">
        <v>24</v>
      </c>
      <c r="M28" s="422">
        <v>0.019</v>
      </c>
      <c r="N28" s="422">
        <v>0.002</v>
      </c>
      <c r="O28" s="424">
        <v>0.3</v>
      </c>
      <c r="P28" s="422">
        <v>0.013</v>
      </c>
      <c r="Q28" s="423">
        <v>27</v>
      </c>
      <c r="R28" s="423">
        <v>21</v>
      </c>
      <c r="S28" s="422">
        <v>0.022</v>
      </c>
      <c r="T28" s="421" t="s">
        <v>161</v>
      </c>
      <c r="U28" s="426" t="s">
        <v>223</v>
      </c>
      <c r="V28" s="422">
        <v>0.003</v>
      </c>
      <c r="W28" s="425">
        <v>0.4</v>
      </c>
      <c r="X28" s="422">
        <v>0.012</v>
      </c>
      <c r="Y28" s="423">
        <v>35</v>
      </c>
      <c r="Z28" s="423">
        <v>21</v>
      </c>
      <c r="AA28" s="422">
        <v>0.037</v>
      </c>
      <c r="AB28" s="422">
        <v>0.003</v>
      </c>
      <c r="AC28" s="425">
        <v>0.3</v>
      </c>
      <c r="AD28" s="422">
        <v>0.023</v>
      </c>
      <c r="AE28" s="423">
        <v>57</v>
      </c>
      <c r="AF28" s="423">
        <v>17</v>
      </c>
      <c r="AG28" s="422">
        <v>0.023</v>
      </c>
      <c r="AH28" s="422"/>
      <c r="AI28" s="425"/>
      <c r="AJ28" s="422"/>
      <c r="AK28" s="423"/>
      <c r="AL28" s="423"/>
      <c r="AM28" s="422"/>
      <c r="AN28" s="422">
        <v>0.005</v>
      </c>
      <c r="AO28" s="425">
        <v>0.6</v>
      </c>
      <c r="AP28" s="422">
        <v>0.021</v>
      </c>
      <c r="AQ28" s="423">
        <v>33</v>
      </c>
      <c r="AR28" s="423">
        <v>17</v>
      </c>
      <c r="AS28" s="427">
        <v>0.031</v>
      </c>
      <c r="AT28" s="421" t="s">
        <v>161</v>
      </c>
      <c r="AU28" s="426" t="s">
        <v>223</v>
      </c>
      <c r="AV28" s="422">
        <v>0.004</v>
      </c>
      <c r="AW28" s="425">
        <v>0.6</v>
      </c>
      <c r="AX28" s="422">
        <v>0.017</v>
      </c>
      <c r="AY28" s="423">
        <v>41</v>
      </c>
      <c r="AZ28" s="423">
        <v>19</v>
      </c>
      <c r="BA28" s="422">
        <v>0.027</v>
      </c>
      <c r="BB28" s="422">
        <v>0.001</v>
      </c>
      <c r="BC28" s="425">
        <v>0.4</v>
      </c>
      <c r="BD28" s="422">
        <v>0.017</v>
      </c>
      <c r="BE28" s="423">
        <v>39</v>
      </c>
      <c r="BF28" s="423">
        <v>19</v>
      </c>
      <c r="BG28" s="422">
        <v>0.021</v>
      </c>
      <c r="BH28" s="422">
        <v>0.002</v>
      </c>
      <c r="BI28" s="425">
        <v>0.3</v>
      </c>
      <c r="BJ28" s="422">
        <v>0.009</v>
      </c>
      <c r="BK28" s="423">
        <v>29</v>
      </c>
      <c r="BL28" s="423">
        <v>17</v>
      </c>
      <c r="BM28" s="422">
        <v>0.029</v>
      </c>
      <c r="BN28" s="422">
        <v>0.003</v>
      </c>
      <c r="BO28" s="425">
        <v>0.5</v>
      </c>
      <c r="BP28" s="422">
        <v>0.013</v>
      </c>
      <c r="BQ28" s="423">
        <v>42</v>
      </c>
      <c r="BR28" s="423">
        <v>15</v>
      </c>
      <c r="BS28" s="427">
        <v>0.027</v>
      </c>
      <c r="BT28" s="421" t="s">
        <v>161</v>
      </c>
      <c r="BU28" s="426" t="s">
        <v>223</v>
      </c>
      <c r="BV28" s="422"/>
      <c r="BW28" s="425"/>
      <c r="BX28" s="422"/>
      <c r="BY28" s="423"/>
      <c r="BZ28" s="423"/>
      <c r="CA28" s="422"/>
      <c r="CB28" s="422">
        <v>0.001</v>
      </c>
      <c r="CC28" s="425">
        <v>0.5</v>
      </c>
      <c r="CD28" s="422">
        <v>0.017</v>
      </c>
      <c r="CE28" s="423">
        <v>38</v>
      </c>
      <c r="CF28" s="423">
        <v>18</v>
      </c>
      <c r="CG28" s="422">
        <v>0.023</v>
      </c>
      <c r="CH28" s="422"/>
      <c r="CI28" s="425"/>
      <c r="CJ28" s="422"/>
      <c r="CK28" s="423"/>
      <c r="CL28" s="423"/>
      <c r="CM28" s="422"/>
      <c r="CN28" s="422">
        <v>0.003</v>
      </c>
      <c r="CO28" s="425">
        <v>0.4</v>
      </c>
      <c r="CP28" s="422">
        <v>0.015</v>
      </c>
      <c r="CQ28" s="423">
        <v>44</v>
      </c>
      <c r="CR28" s="423">
        <v>25</v>
      </c>
      <c r="CS28" s="427">
        <v>0.025</v>
      </c>
      <c r="CT28" s="421" t="s">
        <v>161</v>
      </c>
      <c r="CU28" s="426" t="s">
        <v>223</v>
      </c>
      <c r="CV28" s="422">
        <v>0.003</v>
      </c>
      <c r="CW28" s="425">
        <v>0.3</v>
      </c>
      <c r="CX28" s="422">
        <v>0.015</v>
      </c>
      <c r="CY28" s="423">
        <v>40</v>
      </c>
      <c r="CZ28" s="423">
        <v>15</v>
      </c>
      <c r="DA28" s="422">
        <v>0.027</v>
      </c>
      <c r="DB28" s="422">
        <v>0.003</v>
      </c>
      <c r="DC28" s="425">
        <v>0.3</v>
      </c>
      <c r="DD28" s="422">
        <v>0.009</v>
      </c>
      <c r="DE28" s="423">
        <v>33</v>
      </c>
      <c r="DF28" s="423">
        <v>15</v>
      </c>
      <c r="DG28" s="422">
        <v>0.031</v>
      </c>
      <c r="DH28" s="422">
        <v>0.003</v>
      </c>
      <c r="DI28" s="424">
        <v>0.4</v>
      </c>
      <c r="DJ28" s="422">
        <v>0.01</v>
      </c>
      <c r="DK28" s="423">
        <v>38</v>
      </c>
      <c r="DL28" s="423">
        <v>17</v>
      </c>
      <c r="DM28" s="422">
        <v>0.033</v>
      </c>
      <c r="DN28" s="421" t="s">
        <v>161</v>
      </c>
      <c r="DO28" s="818"/>
      <c r="DP28" s="818"/>
      <c r="DQ28" s="818"/>
      <c r="DR28" s="818"/>
      <c r="DS28" s="818"/>
      <c r="DT28" s="818"/>
      <c r="DU28" s="818"/>
      <c r="DV28" s="818"/>
      <c r="DW28" s="818"/>
      <c r="DX28" s="818"/>
      <c r="DY28" s="818"/>
      <c r="DZ28" s="818"/>
      <c r="EA28" s="818"/>
      <c r="EB28" s="818"/>
      <c r="EC28" s="818"/>
      <c r="ED28" s="818"/>
      <c r="EE28" s="818"/>
      <c r="EF28" s="818"/>
      <c r="EG28" s="818"/>
      <c r="EH28" s="818"/>
      <c r="EI28" s="818"/>
      <c r="EJ28" s="818"/>
      <c r="EK28" s="818"/>
      <c r="EL28" s="818"/>
      <c r="EM28" s="818"/>
      <c r="EN28" s="818"/>
      <c r="EO28" s="818"/>
      <c r="EP28" s="818"/>
      <c r="EQ28" s="818"/>
      <c r="ER28" s="818"/>
      <c r="ES28" s="818"/>
      <c r="ET28" s="818"/>
      <c r="EU28" s="818"/>
      <c r="EV28" s="818"/>
      <c r="EW28" s="818"/>
      <c r="EX28" s="818"/>
      <c r="EY28" s="818"/>
    </row>
    <row r="29" spans="1:155" s="420" customFormat="1" ht="27" customHeight="1">
      <c r="A29" s="426" t="s">
        <v>224</v>
      </c>
      <c r="B29" s="422">
        <v>0.003</v>
      </c>
      <c r="C29" s="425">
        <v>0.4</v>
      </c>
      <c r="D29" s="422">
        <v>0.029</v>
      </c>
      <c r="E29" s="423">
        <v>51</v>
      </c>
      <c r="F29" s="423">
        <v>27</v>
      </c>
      <c r="G29" s="422">
        <v>0.011</v>
      </c>
      <c r="H29" s="422">
        <v>0.002</v>
      </c>
      <c r="I29" s="425">
        <v>0.4</v>
      </c>
      <c r="J29" s="422">
        <v>0.031</v>
      </c>
      <c r="K29" s="423">
        <v>43</v>
      </c>
      <c r="L29" s="423">
        <v>30</v>
      </c>
      <c r="M29" s="422">
        <v>0.015</v>
      </c>
      <c r="N29" s="422">
        <v>0.003</v>
      </c>
      <c r="O29" s="424">
        <v>0.4</v>
      </c>
      <c r="P29" s="422">
        <v>0.016</v>
      </c>
      <c r="Q29" s="423">
        <v>44</v>
      </c>
      <c r="R29" s="423">
        <v>30</v>
      </c>
      <c r="S29" s="422">
        <v>0.018</v>
      </c>
      <c r="T29" s="421" t="s">
        <v>162</v>
      </c>
      <c r="U29" s="426" t="s">
        <v>224</v>
      </c>
      <c r="V29" s="422">
        <v>0.004</v>
      </c>
      <c r="W29" s="425">
        <v>0.4</v>
      </c>
      <c r="X29" s="422">
        <v>0.012</v>
      </c>
      <c r="Y29" s="423">
        <v>46</v>
      </c>
      <c r="Z29" s="423">
        <v>27</v>
      </c>
      <c r="AA29" s="422">
        <v>0.029</v>
      </c>
      <c r="AB29" s="422">
        <v>0.003</v>
      </c>
      <c r="AC29" s="425">
        <v>0.5</v>
      </c>
      <c r="AD29" s="422">
        <v>0.022</v>
      </c>
      <c r="AE29" s="423">
        <v>57</v>
      </c>
      <c r="AF29" s="423">
        <v>39</v>
      </c>
      <c r="AG29" s="422">
        <v>0.018</v>
      </c>
      <c r="AH29" s="422"/>
      <c r="AI29" s="425"/>
      <c r="AJ29" s="422"/>
      <c r="AK29" s="423"/>
      <c r="AL29" s="423"/>
      <c r="AM29" s="422"/>
      <c r="AN29" s="422">
        <v>0.003</v>
      </c>
      <c r="AO29" s="425">
        <v>0.4</v>
      </c>
      <c r="AP29" s="422">
        <v>0.013</v>
      </c>
      <c r="AQ29" s="423">
        <v>34</v>
      </c>
      <c r="AR29" s="423">
        <v>19</v>
      </c>
      <c r="AS29" s="427">
        <v>0.02</v>
      </c>
      <c r="AT29" s="421" t="s">
        <v>162</v>
      </c>
      <c r="AU29" s="426" t="s">
        <v>224</v>
      </c>
      <c r="AV29" s="422">
        <v>0.003</v>
      </c>
      <c r="AW29" s="425">
        <v>0.6</v>
      </c>
      <c r="AX29" s="422">
        <v>0.018</v>
      </c>
      <c r="AY29" s="423">
        <v>46</v>
      </c>
      <c r="AZ29" s="423">
        <v>23</v>
      </c>
      <c r="BA29" s="422">
        <v>0.024</v>
      </c>
      <c r="BB29" s="422">
        <v>0.003</v>
      </c>
      <c r="BC29" s="425">
        <v>0.6</v>
      </c>
      <c r="BD29" s="422">
        <v>0.019</v>
      </c>
      <c r="BE29" s="423">
        <v>49</v>
      </c>
      <c r="BF29" s="423">
        <v>25</v>
      </c>
      <c r="BG29" s="422">
        <v>0.016</v>
      </c>
      <c r="BH29" s="422">
        <v>0.002</v>
      </c>
      <c r="BI29" s="425">
        <v>0.4</v>
      </c>
      <c r="BJ29" s="422">
        <v>0.01</v>
      </c>
      <c r="BK29" s="423">
        <v>39</v>
      </c>
      <c r="BL29" s="423">
        <v>24</v>
      </c>
      <c r="BM29" s="422">
        <v>0.025</v>
      </c>
      <c r="BN29" s="422">
        <v>0.003</v>
      </c>
      <c r="BO29" s="425">
        <v>0.4</v>
      </c>
      <c r="BP29" s="422">
        <v>0.012</v>
      </c>
      <c r="BQ29" s="423"/>
      <c r="BR29" s="423"/>
      <c r="BS29" s="427">
        <v>0.028</v>
      </c>
      <c r="BT29" s="421" t="s">
        <v>162</v>
      </c>
      <c r="BU29" s="426" t="s">
        <v>224</v>
      </c>
      <c r="BV29" s="422"/>
      <c r="BW29" s="425"/>
      <c r="BX29" s="422"/>
      <c r="BY29" s="423"/>
      <c r="BZ29" s="423"/>
      <c r="CA29" s="422"/>
      <c r="CB29" s="422">
        <v>0.002</v>
      </c>
      <c r="CC29" s="425">
        <v>0.6</v>
      </c>
      <c r="CD29" s="422">
        <v>0.017</v>
      </c>
      <c r="CE29" s="423">
        <v>49</v>
      </c>
      <c r="CF29" s="423">
        <v>24</v>
      </c>
      <c r="CG29" s="422">
        <v>0.018</v>
      </c>
      <c r="CH29" s="422"/>
      <c r="CI29" s="425"/>
      <c r="CJ29" s="422"/>
      <c r="CK29" s="423"/>
      <c r="CL29" s="423"/>
      <c r="CM29" s="422"/>
      <c r="CN29" s="422">
        <v>0.003</v>
      </c>
      <c r="CO29" s="425">
        <v>0.5</v>
      </c>
      <c r="CP29" s="422">
        <v>0.017</v>
      </c>
      <c r="CQ29" s="423">
        <v>49</v>
      </c>
      <c r="CR29" s="423">
        <v>29</v>
      </c>
      <c r="CS29" s="427">
        <v>0.023</v>
      </c>
      <c r="CT29" s="421" t="s">
        <v>162</v>
      </c>
      <c r="CU29" s="426" t="s">
        <v>224</v>
      </c>
      <c r="CV29" s="422">
        <v>0.004</v>
      </c>
      <c r="CW29" s="425">
        <v>0.4</v>
      </c>
      <c r="CX29" s="422">
        <v>0.017</v>
      </c>
      <c r="CY29" s="423">
        <v>49</v>
      </c>
      <c r="CZ29" s="423">
        <v>20</v>
      </c>
      <c r="DA29" s="422">
        <v>0.028</v>
      </c>
      <c r="DB29" s="422">
        <v>0.003</v>
      </c>
      <c r="DC29" s="425">
        <v>0.4</v>
      </c>
      <c r="DD29" s="422">
        <v>0.009</v>
      </c>
      <c r="DE29" s="423">
        <v>39</v>
      </c>
      <c r="DF29" s="423">
        <v>17</v>
      </c>
      <c r="DG29" s="422">
        <v>0.025</v>
      </c>
      <c r="DH29" s="422">
        <v>0.003</v>
      </c>
      <c r="DI29" s="424">
        <v>0.5</v>
      </c>
      <c r="DJ29" s="422">
        <v>0.015</v>
      </c>
      <c r="DK29" s="423">
        <v>45</v>
      </c>
      <c r="DL29" s="423">
        <v>19</v>
      </c>
      <c r="DM29" s="422">
        <v>0.024</v>
      </c>
      <c r="DN29" s="421" t="s">
        <v>162</v>
      </c>
      <c r="DO29" s="818"/>
      <c r="DP29" s="818"/>
      <c r="DQ29" s="818"/>
      <c r="DR29" s="818"/>
      <c r="DS29" s="818"/>
      <c r="DT29" s="818"/>
      <c r="DU29" s="818"/>
      <c r="DV29" s="818"/>
      <c r="DW29" s="818"/>
      <c r="DX29" s="818"/>
      <c r="DY29" s="818"/>
      <c r="DZ29" s="818"/>
      <c r="EA29" s="818"/>
      <c r="EB29" s="818"/>
      <c r="EC29" s="818"/>
      <c r="ED29" s="818"/>
      <c r="EE29" s="818"/>
      <c r="EF29" s="818"/>
      <c r="EG29" s="818"/>
      <c r="EH29" s="818"/>
      <c r="EI29" s="818"/>
      <c r="EJ29" s="818"/>
      <c r="EK29" s="818"/>
      <c r="EL29" s="818"/>
      <c r="EM29" s="818"/>
      <c r="EN29" s="818"/>
      <c r="EO29" s="818"/>
      <c r="EP29" s="818"/>
      <c r="EQ29" s="818"/>
      <c r="ER29" s="818"/>
      <c r="ES29" s="818"/>
      <c r="ET29" s="818"/>
      <c r="EU29" s="818"/>
      <c r="EV29" s="818"/>
      <c r="EW29" s="818"/>
      <c r="EX29" s="818"/>
      <c r="EY29" s="818"/>
    </row>
    <row r="30" spans="1:155" s="420" customFormat="1" ht="27" customHeight="1">
      <c r="A30" s="426" t="s">
        <v>225</v>
      </c>
      <c r="B30" s="422">
        <v>0.003</v>
      </c>
      <c r="C30" s="425">
        <v>0.7</v>
      </c>
      <c r="D30" s="422">
        <v>0.03</v>
      </c>
      <c r="E30" s="423">
        <v>49</v>
      </c>
      <c r="F30" s="423">
        <v>29</v>
      </c>
      <c r="G30" s="422">
        <v>0.01</v>
      </c>
      <c r="H30" s="422">
        <v>0.003</v>
      </c>
      <c r="I30" s="425">
        <v>0.6</v>
      </c>
      <c r="J30" s="422">
        <v>0.033</v>
      </c>
      <c r="K30" s="423">
        <v>42</v>
      </c>
      <c r="L30" s="423">
        <v>35</v>
      </c>
      <c r="M30" s="422">
        <v>0.014</v>
      </c>
      <c r="N30" s="422">
        <v>0.003</v>
      </c>
      <c r="O30" s="424">
        <v>0.5</v>
      </c>
      <c r="P30" s="422">
        <v>0.017</v>
      </c>
      <c r="Q30" s="423">
        <v>42</v>
      </c>
      <c r="R30" s="423">
        <v>31</v>
      </c>
      <c r="S30" s="422">
        <v>0.015</v>
      </c>
      <c r="T30" s="421" t="s">
        <v>163</v>
      </c>
      <c r="U30" s="426" t="s">
        <v>225</v>
      </c>
      <c r="V30" s="422">
        <v>0.005</v>
      </c>
      <c r="W30" s="425">
        <v>0.5</v>
      </c>
      <c r="X30" s="422">
        <v>0.015</v>
      </c>
      <c r="Y30" s="423">
        <v>44</v>
      </c>
      <c r="Z30" s="423">
        <v>27</v>
      </c>
      <c r="AA30" s="422">
        <v>0.025</v>
      </c>
      <c r="AB30" s="422">
        <v>0.003</v>
      </c>
      <c r="AC30" s="425">
        <v>0.5</v>
      </c>
      <c r="AD30" s="422">
        <v>0.023</v>
      </c>
      <c r="AE30" s="423">
        <v>49</v>
      </c>
      <c r="AF30" s="423">
        <v>43</v>
      </c>
      <c r="AG30" s="422">
        <v>0.014</v>
      </c>
      <c r="AH30" s="422">
        <v>0.004</v>
      </c>
      <c r="AI30" s="425">
        <v>0.5</v>
      </c>
      <c r="AJ30" s="422">
        <v>0.025</v>
      </c>
      <c r="AK30" s="423">
        <v>50</v>
      </c>
      <c r="AL30" s="423">
        <v>37</v>
      </c>
      <c r="AM30" s="422">
        <v>0.014</v>
      </c>
      <c r="AN30" s="422">
        <v>0.003</v>
      </c>
      <c r="AO30" s="425">
        <v>0.6</v>
      </c>
      <c r="AP30" s="422">
        <v>0.014</v>
      </c>
      <c r="AQ30" s="423">
        <v>32</v>
      </c>
      <c r="AR30" s="423">
        <v>21</v>
      </c>
      <c r="AS30" s="427">
        <v>0.017</v>
      </c>
      <c r="AT30" s="421" t="s">
        <v>163</v>
      </c>
      <c r="AU30" s="426" t="s">
        <v>225</v>
      </c>
      <c r="AV30" s="422">
        <v>0.003</v>
      </c>
      <c r="AW30" s="425">
        <v>0.9</v>
      </c>
      <c r="AX30" s="422">
        <v>0.017</v>
      </c>
      <c r="AY30" s="423">
        <v>40</v>
      </c>
      <c r="AZ30" s="423">
        <v>23</v>
      </c>
      <c r="BA30" s="422">
        <v>0.019</v>
      </c>
      <c r="BB30" s="422">
        <v>0.003</v>
      </c>
      <c r="BC30" s="425">
        <v>0.6</v>
      </c>
      <c r="BD30" s="422">
        <v>0.023</v>
      </c>
      <c r="BE30" s="423">
        <v>48</v>
      </c>
      <c r="BF30" s="423">
        <v>23</v>
      </c>
      <c r="BG30" s="422">
        <v>0.014</v>
      </c>
      <c r="BH30" s="422">
        <v>0.003</v>
      </c>
      <c r="BI30" s="425">
        <v>0.4</v>
      </c>
      <c r="BJ30" s="422">
        <v>0.01</v>
      </c>
      <c r="BK30" s="423">
        <v>32</v>
      </c>
      <c r="BL30" s="423">
        <v>22</v>
      </c>
      <c r="BM30" s="422">
        <v>0.021</v>
      </c>
      <c r="BN30" s="422">
        <v>0.007</v>
      </c>
      <c r="BO30" s="425">
        <v>1.7</v>
      </c>
      <c r="BP30" s="422">
        <v>0.013</v>
      </c>
      <c r="BQ30" s="423">
        <v>56</v>
      </c>
      <c r="BR30" s="423">
        <v>32</v>
      </c>
      <c r="BS30" s="427">
        <v>0.018</v>
      </c>
      <c r="BT30" s="421" t="s">
        <v>163</v>
      </c>
      <c r="BU30" s="426" t="s">
        <v>225</v>
      </c>
      <c r="BV30" s="422">
        <v>0.004</v>
      </c>
      <c r="BW30" s="425">
        <v>0.5</v>
      </c>
      <c r="BX30" s="422">
        <v>0.02</v>
      </c>
      <c r="BY30" s="423">
        <v>46</v>
      </c>
      <c r="BZ30" s="423">
        <v>29</v>
      </c>
      <c r="CA30" s="422">
        <v>0.016</v>
      </c>
      <c r="CB30" s="422">
        <v>0.003</v>
      </c>
      <c r="CC30" s="425">
        <v>0.5</v>
      </c>
      <c r="CD30" s="422">
        <v>0.021</v>
      </c>
      <c r="CE30" s="423">
        <v>50</v>
      </c>
      <c r="CF30" s="423">
        <v>22</v>
      </c>
      <c r="CG30" s="422">
        <v>0.014</v>
      </c>
      <c r="CH30" s="422">
        <v>0.004</v>
      </c>
      <c r="CI30" s="425">
        <v>0.5</v>
      </c>
      <c r="CJ30" s="422">
        <v>0.016</v>
      </c>
      <c r="CK30" s="423">
        <v>42</v>
      </c>
      <c r="CL30" s="423">
        <v>29</v>
      </c>
      <c r="CM30" s="422">
        <v>0.023</v>
      </c>
      <c r="CN30" s="422">
        <v>0.005</v>
      </c>
      <c r="CO30" s="425">
        <v>0.5</v>
      </c>
      <c r="CP30" s="422">
        <v>0.022</v>
      </c>
      <c r="CQ30" s="423">
        <v>45</v>
      </c>
      <c r="CR30" s="423">
        <v>30</v>
      </c>
      <c r="CS30" s="427">
        <v>0.025</v>
      </c>
      <c r="CT30" s="421" t="s">
        <v>163</v>
      </c>
      <c r="CU30" s="426" t="s">
        <v>225</v>
      </c>
      <c r="CV30" s="422">
        <v>0.005</v>
      </c>
      <c r="CW30" s="425">
        <v>0.4</v>
      </c>
      <c r="CX30" s="422">
        <v>0.015</v>
      </c>
      <c r="CY30" s="423">
        <v>46</v>
      </c>
      <c r="CZ30" s="423">
        <v>20</v>
      </c>
      <c r="DA30" s="422">
        <v>0.023</v>
      </c>
      <c r="DB30" s="422">
        <v>0.005</v>
      </c>
      <c r="DC30" s="425">
        <v>0.5</v>
      </c>
      <c r="DD30" s="422">
        <v>0.009</v>
      </c>
      <c r="DE30" s="423">
        <v>41</v>
      </c>
      <c r="DF30" s="423">
        <v>18</v>
      </c>
      <c r="DG30" s="422">
        <v>0.027</v>
      </c>
      <c r="DH30" s="422">
        <v>0.004</v>
      </c>
      <c r="DI30" s="424">
        <v>0.4</v>
      </c>
      <c r="DJ30" s="422">
        <v>0.016</v>
      </c>
      <c r="DK30" s="423">
        <v>44</v>
      </c>
      <c r="DL30" s="423">
        <v>19</v>
      </c>
      <c r="DM30" s="422">
        <v>0.019</v>
      </c>
      <c r="DN30" s="421" t="s">
        <v>163</v>
      </c>
      <c r="DO30" s="818"/>
      <c r="DP30" s="818"/>
      <c r="DQ30" s="818"/>
      <c r="DR30" s="818"/>
      <c r="DS30" s="818"/>
      <c r="DT30" s="818"/>
      <c r="DU30" s="818"/>
      <c r="DV30" s="818"/>
      <c r="DW30" s="818"/>
      <c r="DX30" s="818"/>
      <c r="DY30" s="818"/>
      <c r="DZ30" s="818"/>
      <c r="EA30" s="818"/>
      <c r="EB30" s="818"/>
      <c r="EC30" s="818"/>
      <c r="ED30" s="818"/>
      <c r="EE30" s="818"/>
      <c r="EF30" s="818"/>
      <c r="EG30" s="818"/>
      <c r="EH30" s="818"/>
      <c r="EI30" s="818"/>
      <c r="EJ30" s="818"/>
      <c r="EK30" s="818"/>
      <c r="EL30" s="818"/>
      <c r="EM30" s="818"/>
      <c r="EN30" s="818"/>
      <c r="EO30" s="818"/>
      <c r="EP30" s="818"/>
      <c r="EQ30" s="818"/>
      <c r="ER30" s="818"/>
      <c r="ES30" s="818"/>
      <c r="ET30" s="818"/>
      <c r="EU30" s="818"/>
      <c r="EV30" s="818"/>
      <c r="EW30" s="818"/>
      <c r="EX30" s="818"/>
      <c r="EY30" s="818"/>
    </row>
    <row r="31" spans="1:155" ht="0.75" customHeight="1" thickBot="1">
      <c r="A31" s="820"/>
      <c r="B31" s="821"/>
      <c r="C31" s="822"/>
      <c r="D31" s="821"/>
      <c r="E31" s="823"/>
      <c r="F31" s="823"/>
      <c r="G31" s="821"/>
      <c r="H31" s="821"/>
      <c r="I31" s="822"/>
      <c r="J31" s="821"/>
      <c r="K31" s="823"/>
      <c r="L31" s="823"/>
      <c r="M31" s="821"/>
      <c r="N31" s="821"/>
      <c r="O31" s="822"/>
      <c r="P31" s="821"/>
      <c r="Q31" s="823"/>
      <c r="R31" s="823"/>
      <c r="S31" s="821"/>
      <c r="T31" s="824"/>
      <c r="U31" s="820"/>
      <c r="V31" s="821"/>
      <c r="W31" s="822"/>
      <c r="X31" s="821"/>
      <c r="Y31" s="823"/>
      <c r="Z31" s="823"/>
      <c r="AA31" s="821"/>
      <c r="AB31" s="821"/>
      <c r="AC31" s="822"/>
      <c r="AD31" s="821"/>
      <c r="AE31" s="823"/>
      <c r="AF31" s="823"/>
      <c r="AG31" s="821"/>
      <c r="AH31" s="821"/>
      <c r="AI31" s="822"/>
      <c r="AJ31" s="821"/>
      <c r="AK31" s="823"/>
      <c r="AL31" s="823"/>
      <c r="AM31" s="821"/>
      <c r="AN31" s="821"/>
      <c r="AO31" s="822"/>
      <c r="AP31" s="821"/>
      <c r="AQ31" s="823"/>
      <c r="AR31" s="823"/>
      <c r="AS31" s="821"/>
      <c r="AT31" s="824"/>
      <c r="AU31" s="824"/>
      <c r="AV31" s="824"/>
      <c r="AW31" s="824"/>
      <c r="AX31" s="824"/>
      <c r="AY31" s="824"/>
      <c r="AZ31" s="824"/>
      <c r="BA31" s="824"/>
      <c r="BB31" s="824"/>
      <c r="BC31" s="824"/>
      <c r="BD31" s="824"/>
      <c r="BE31" s="824"/>
      <c r="BF31" s="824"/>
      <c r="BG31" s="824"/>
      <c r="BH31" s="824"/>
      <c r="BI31" s="824"/>
      <c r="BJ31" s="824"/>
      <c r="BK31" s="824"/>
      <c r="BL31" s="824"/>
      <c r="BM31" s="824"/>
      <c r="BN31" s="824"/>
      <c r="BO31" s="824"/>
      <c r="BP31" s="824"/>
      <c r="BQ31" s="824"/>
      <c r="BR31" s="824"/>
      <c r="BS31" s="824"/>
      <c r="BT31" s="824"/>
      <c r="BU31" s="824"/>
      <c r="BV31" s="824"/>
      <c r="BW31" s="824"/>
      <c r="BX31" s="824"/>
      <c r="BY31" s="824"/>
      <c r="BZ31" s="824"/>
      <c r="CA31" s="824"/>
      <c r="CB31" s="824"/>
      <c r="CC31" s="824"/>
      <c r="CD31" s="824"/>
      <c r="CE31" s="824"/>
      <c r="CF31" s="824"/>
      <c r="CG31" s="824"/>
      <c r="CH31" s="824"/>
      <c r="CI31" s="824"/>
      <c r="CJ31" s="824"/>
      <c r="CK31" s="824"/>
      <c r="CL31" s="824"/>
      <c r="CM31" s="824"/>
      <c r="CN31" s="824"/>
      <c r="CO31" s="824"/>
      <c r="CP31" s="824"/>
      <c r="CQ31" s="824"/>
      <c r="CR31" s="824"/>
      <c r="CS31" s="824"/>
      <c r="CT31" s="824"/>
      <c r="CU31" s="824"/>
      <c r="CV31" s="824"/>
      <c r="CW31" s="824"/>
      <c r="CX31" s="824"/>
      <c r="CY31" s="824"/>
      <c r="CZ31" s="824"/>
      <c r="DA31" s="824"/>
      <c r="DB31" s="824"/>
      <c r="DC31" s="824"/>
      <c r="DD31" s="824"/>
      <c r="DE31" s="824"/>
      <c r="DF31" s="824"/>
      <c r="DG31" s="824"/>
      <c r="DH31" s="824"/>
      <c r="DI31" s="824"/>
      <c r="DJ31" s="824"/>
      <c r="DK31" s="824"/>
      <c r="DL31" s="824"/>
      <c r="DM31" s="824"/>
      <c r="DN31" s="824"/>
      <c r="DO31" s="796"/>
      <c r="DP31" s="796"/>
      <c r="DQ31" s="796"/>
      <c r="DR31" s="796"/>
      <c r="DS31" s="796"/>
      <c r="DT31" s="796"/>
      <c r="DU31" s="796"/>
      <c r="DV31" s="796"/>
      <c r="DW31" s="796"/>
      <c r="DX31" s="796"/>
      <c r="DY31" s="796"/>
      <c r="DZ31" s="796"/>
      <c r="EA31" s="796"/>
      <c r="EB31" s="796"/>
      <c r="EC31" s="796"/>
      <c r="ED31" s="796"/>
      <c r="EE31" s="796"/>
      <c r="EF31" s="796"/>
      <c r="EG31" s="796"/>
      <c r="EH31" s="796"/>
      <c r="EI31" s="796"/>
      <c r="EJ31" s="796"/>
      <c r="EK31" s="796"/>
      <c r="EL31" s="796"/>
      <c r="EM31" s="796"/>
      <c r="EN31" s="796"/>
      <c r="EO31" s="796"/>
      <c r="EP31" s="796"/>
      <c r="EQ31" s="796"/>
      <c r="ER31" s="796"/>
      <c r="ES31" s="796"/>
      <c r="ET31" s="796"/>
      <c r="EU31" s="796"/>
      <c r="EV31" s="796"/>
      <c r="EW31" s="796"/>
      <c r="EX31" s="796"/>
      <c r="EY31" s="796"/>
    </row>
    <row r="32" spans="1:155" ht="9.75" customHeight="1" thickTop="1">
      <c r="A32" s="825"/>
      <c r="B32" s="825"/>
      <c r="C32" s="825"/>
      <c r="D32" s="825"/>
      <c r="E32" s="825"/>
      <c r="F32" s="825"/>
      <c r="G32" s="825"/>
      <c r="H32" s="825"/>
      <c r="I32" s="825"/>
      <c r="J32" s="815"/>
      <c r="K32" s="815"/>
      <c r="L32" s="815"/>
      <c r="M32" s="815"/>
      <c r="N32" s="815"/>
      <c r="O32" s="815"/>
      <c r="P32" s="815"/>
      <c r="Q32" s="815"/>
      <c r="R32" s="815"/>
      <c r="S32" s="815"/>
      <c r="T32" s="796"/>
      <c r="U32" s="815"/>
      <c r="V32" s="815"/>
      <c r="W32" s="815"/>
      <c r="X32" s="815"/>
      <c r="Y32" s="815"/>
      <c r="Z32" s="815"/>
      <c r="AA32" s="815"/>
      <c r="AB32" s="796"/>
      <c r="AC32" s="796"/>
      <c r="AD32" s="796"/>
      <c r="AE32" s="796"/>
      <c r="AF32" s="796"/>
      <c r="AG32" s="826"/>
      <c r="AH32" s="815"/>
      <c r="AI32" s="815"/>
      <c r="AJ32" s="815"/>
      <c r="AK32" s="815"/>
      <c r="AL32" s="815"/>
      <c r="AM32" s="815"/>
      <c r="AN32" s="815"/>
      <c r="AO32" s="815"/>
      <c r="AP32" s="815"/>
      <c r="AQ32" s="815"/>
      <c r="AR32" s="815"/>
      <c r="AS32" s="815"/>
      <c r="AT32" s="796"/>
      <c r="AU32" s="827" t="s">
        <v>1413</v>
      </c>
      <c r="AV32" s="828"/>
      <c r="AW32" s="828"/>
      <c r="AX32" s="828"/>
      <c r="AY32" s="828"/>
      <c r="AZ32" s="828"/>
      <c r="BA32" s="828"/>
      <c r="BB32" s="828"/>
      <c r="BC32" s="828"/>
      <c r="BD32" s="419" t="s">
        <v>1412</v>
      </c>
      <c r="BE32" s="796"/>
      <c r="BF32" s="796"/>
      <c r="BG32" s="796"/>
      <c r="BH32" s="796"/>
      <c r="BI32" s="796"/>
      <c r="BJ32" s="796"/>
      <c r="BK32" s="796"/>
      <c r="BL32" s="796"/>
      <c r="BM32" s="796"/>
      <c r="BN32" s="796"/>
      <c r="BO32" s="796"/>
      <c r="BP32" s="796"/>
      <c r="BQ32" s="796"/>
      <c r="BR32" s="796"/>
      <c r="BS32" s="796"/>
      <c r="BT32" s="796"/>
      <c r="BU32" s="827" t="s">
        <v>1413</v>
      </c>
      <c r="BV32" s="828"/>
      <c r="BW32" s="828"/>
      <c r="BX32" s="828"/>
      <c r="BY32" s="828"/>
      <c r="BZ32" s="828"/>
      <c r="CA32" s="828"/>
      <c r="CB32" s="828"/>
      <c r="CC32" s="828"/>
      <c r="CD32" s="419" t="s">
        <v>1412</v>
      </c>
      <c r="CE32" s="796"/>
      <c r="CF32" s="796"/>
      <c r="CG32" s="796"/>
      <c r="CH32" s="796"/>
      <c r="CI32" s="796"/>
      <c r="CJ32" s="796"/>
      <c r="CK32" s="796"/>
      <c r="CL32" s="796"/>
      <c r="CM32" s="796"/>
      <c r="CN32" s="796"/>
      <c r="CO32" s="796"/>
      <c r="CP32" s="796"/>
      <c r="CQ32" s="796"/>
      <c r="CR32" s="796"/>
      <c r="CS32" s="796"/>
      <c r="CT32" s="796"/>
      <c r="CU32" s="827" t="s">
        <v>1413</v>
      </c>
      <c r="CV32" s="828"/>
      <c r="CW32" s="828"/>
      <c r="CX32" s="828"/>
      <c r="CY32" s="828"/>
      <c r="CZ32" s="828"/>
      <c r="DA32" s="828"/>
      <c r="DB32" s="828"/>
      <c r="DC32" s="828"/>
      <c r="DD32" s="419" t="s">
        <v>1412</v>
      </c>
      <c r="DE32" s="796"/>
      <c r="DF32" s="796"/>
      <c r="DG32" s="796"/>
      <c r="DH32" s="796"/>
      <c r="DI32" s="796"/>
      <c r="DJ32" s="796"/>
      <c r="DK32" s="796"/>
      <c r="DL32" s="796"/>
      <c r="DM32" s="796"/>
      <c r="DN32" s="796"/>
      <c r="DO32" s="796"/>
      <c r="DP32" s="796"/>
      <c r="DQ32" s="796"/>
      <c r="DR32" s="796"/>
      <c r="DS32" s="796"/>
      <c r="DT32" s="796"/>
      <c r="DU32" s="796"/>
      <c r="DV32" s="796"/>
      <c r="DW32" s="796"/>
      <c r="DX32" s="796"/>
      <c r="DY32" s="796"/>
      <c r="DZ32" s="796"/>
      <c r="EA32" s="796"/>
      <c r="EB32" s="796"/>
      <c r="EC32" s="796"/>
      <c r="ED32" s="796"/>
      <c r="EE32" s="796"/>
      <c r="EF32" s="796"/>
      <c r="EG32" s="796"/>
      <c r="EH32" s="796"/>
      <c r="EI32" s="796"/>
      <c r="EJ32" s="796"/>
      <c r="EK32" s="796"/>
      <c r="EL32" s="796"/>
      <c r="EM32" s="796"/>
      <c r="EN32" s="796"/>
      <c r="EO32" s="796"/>
      <c r="EP32" s="796"/>
      <c r="EQ32" s="796"/>
      <c r="ER32" s="796"/>
      <c r="ES32" s="796"/>
      <c r="ET32" s="796"/>
      <c r="EU32" s="796"/>
      <c r="EV32" s="796"/>
      <c r="EW32" s="796"/>
      <c r="EX32" s="796"/>
      <c r="EY32" s="796"/>
    </row>
    <row r="33" spans="1:155" s="418" customFormat="1" ht="12" customHeight="1">
      <c r="A33" s="827" t="s">
        <v>1456</v>
      </c>
      <c r="B33" s="828"/>
      <c r="C33" s="828"/>
      <c r="D33" s="828"/>
      <c r="E33" s="828"/>
      <c r="F33" s="828"/>
      <c r="G33" s="828"/>
      <c r="H33" s="828"/>
      <c r="I33" s="828"/>
      <c r="J33" s="419"/>
      <c r="K33" s="828"/>
      <c r="L33" s="828"/>
      <c r="M33" s="828"/>
      <c r="N33" s="828"/>
      <c r="O33" s="828"/>
      <c r="P33" s="828"/>
      <c r="Q33" s="828"/>
      <c r="R33" s="828"/>
      <c r="S33" s="828"/>
      <c r="T33" s="828"/>
      <c r="U33" s="827"/>
      <c r="V33" s="828"/>
      <c r="W33" s="828"/>
      <c r="X33" s="828"/>
      <c r="Y33" s="828"/>
      <c r="Z33" s="828"/>
      <c r="AA33" s="828"/>
      <c r="AB33" s="828"/>
      <c r="AC33" s="828"/>
      <c r="AD33" s="828"/>
      <c r="AE33" s="828"/>
      <c r="AF33" s="828"/>
      <c r="AG33" s="828"/>
      <c r="AH33" s="419"/>
      <c r="AI33" s="828"/>
      <c r="AJ33" s="828"/>
      <c r="AK33" s="828"/>
      <c r="AL33" s="828"/>
      <c r="AM33" s="828"/>
      <c r="AN33" s="419"/>
      <c r="AO33" s="828"/>
      <c r="AP33" s="828"/>
      <c r="AQ33" s="828"/>
      <c r="AR33" s="828"/>
      <c r="AS33" s="828"/>
      <c r="AT33" s="828"/>
      <c r="AU33" s="828"/>
      <c r="AV33" s="828"/>
      <c r="AW33" s="828"/>
      <c r="AX33" s="828"/>
      <c r="AY33" s="828"/>
      <c r="AZ33" s="828"/>
      <c r="BA33" s="828"/>
      <c r="BB33" s="828"/>
      <c r="BC33" s="828"/>
      <c r="BD33" s="828"/>
      <c r="BE33" s="828"/>
      <c r="BF33" s="828"/>
      <c r="BG33" s="828"/>
      <c r="BH33" s="828"/>
      <c r="BI33" s="828"/>
      <c r="BJ33" s="828"/>
      <c r="BK33" s="828"/>
      <c r="BL33" s="828"/>
      <c r="BM33" s="828"/>
      <c r="BN33" s="828"/>
      <c r="BO33" s="828"/>
      <c r="BP33" s="828"/>
      <c r="BQ33" s="828"/>
      <c r="BR33" s="828"/>
      <c r="BS33" s="828"/>
      <c r="BT33" s="828"/>
      <c r="BU33" s="828"/>
      <c r="BV33" s="828"/>
      <c r="BW33" s="828"/>
      <c r="BX33" s="828"/>
      <c r="BY33" s="828"/>
      <c r="BZ33" s="828"/>
      <c r="CA33" s="828"/>
      <c r="CB33" s="828"/>
      <c r="CC33" s="828"/>
      <c r="CD33" s="828"/>
      <c r="CE33" s="828"/>
      <c r="CF33" s="828"/>
      <c r="CG33" s="828"/>
      <c r="CH33" s="828"/>
      <c r="CI33" s="828"/>
      <c r="CJ33" s="828"/>
      <c r="CK33" s="828"/>
      <c r="CL33" s="828"/>
      <c r="CM33" s="828"/>
      <c r="CN33" s="828"/>
      <c r="CO33" s="828"/>
      <c r="CP33" s="828"/>
      <c r="CQ33" s="828"/>
      <c r="CR33" s="828"/>
      <c r="CS33" s="828"/>
      <c r="CT33" s="828"/>
      <c r="CU33" s="828"/>
      <c r="CV33" s="828"/>
      <c r="CW33" s="828"/>
      <c r="CX33" s="828"/>
      <c r="CY33" s="828"/>
      <c r="CZ33" s="828"/>
      <c r="DA33" s="828"/>
      <c r="DB33" s="828"/>
      <c r="DC33" s="828"/>
      <c r="DD33" s="828"/>
      <c r="DE33" s="828"/>
      <c r="DF33" s="828"/>
      <c r="DG33" s="828"/>
      <c r="DH33" s="828"/>
      <c r="DI33" s="828"/>
      <c r="DJ33" s="828"/>
      <c r="DK33" s="828"/>
      <c r="DL33" s="828"/>
      <c r="DM33" s="828"/>
      <c r="DN33" s="828"/>
      <c r="DO33" s="828"/>
      <c r="DP33" s="828"/>
      <c r="DQ33" s="828"/>
      <c r="DR33" s="828"/>
      <c r="DS33" s="828"/>
      <c r="DT33" s="828"/>
      <c r="DU33" s="828"/>
      <c r="DV33" s="828"/>
      <c r="DW33" s="828"/>
      <c r="DX33" s="828"/>
      <c r="DY33" s="828"/>
      <c r="DZ33" s="828"/>
      <c r="EA33" s="828"/>
      <c r="EB33" s="828"/>
      <c r="EC33" s="828"/>
      <c r="ED33" s="828"/>
      <c r="EE33" s="828"/>
      <c r="EF33" s="828"/>
      <c r="EG33" s="828"/>
      <c r="EH33" s="828"/>
      <c r="EI33" s="828"/>
      <c r="EJ33" s="828"/>
      <c r="EK33" s="828"/>
      <c r="EL33" s="828"/>
      <c r="EM33" s="828"/>
      <c r="EN33" s="828"/>
      <c r="EO33" s="828"/>
      <c r="EP33" s="828"/>
      <c r="EQ33" s="828"/>
      <c r="ER33" s="828"/>
      <c r="ES33" s="828"/>
      <c r="ET33" s="828"/>
      <c r="EU33" s="828"/>
      <c r="EV33" s="828"/>
      <c r="EW33" s="828"/>
      <c r="EX33" s="828"/>
      <c r="EY33" s="828"/>
    </row>
    <row r="34" spans="1:155" s="418" customFormat="1" ht="12" customHeight="1">
      <c r="A34" s="827" t="s">
        <v>1457</v>
      </c>
      <c r="B34" s="828"/>
      <c r="C34" s="828"/>
      <c r="D34" s="828"/>
      <c r="E34" s="828"/>
      <c r="F34" s="828"/>
      <c r="G34" s="828"/>
      <c r="H34" s="828"/>
      <c r="I34" s="828"/>
      <c r="J34" s="419"/>
      <c r="K34" s="828"/>
      <c r="L34" s="828"/>
      <c r="M34" s="828"/>
      <c r="N34" s="828"/>
      <c r="O34" s="828"/>
      <c r="P34" s="828"/>
      <c r="Q34" s="828"/>
      <c r="R34" s="828"/>
      <c r="S34" s="828"/>
      <c r="T34" s="828"/>
      <c r="U34" s="827"/>
      <c r="V34" s="828"/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  <c r="AG34" s="828"/>
      <c r="AH34" s="419"/>
      <c r="AI34" s="828"/>
      <c r="AJ34" s="828"/>
      <c r="AK34" s="828"/>
      <c r="AL34" s="828"/>
      <c r="AM34" s="828"/>
      <c r="AN34" s="419"/>
      <c r="AO34" s="828"/>
      <c r="AP34" s="828"/>
      <c r="AQ34" s="828"/>
      <c r="AR34" s="828"/>
      <c r="AS34" s="828"/>
      <c r="AT34" s="828"/>
      <c r="AU34" s="828"/>
      <c r="AV34" s="828"/>
      <c r="AW34" s="828"/>
      <c r="AX34" s="828"/>
      <c r="AY34" s="828"/>
      <c r="AZ34" s="828"/>
      <c r="BA34" s="828"/>
      <c r="BB34" s="828"/>
      <c r="BC34" s="828"/>
      <c r="BD34" s="828"/>
      <c r="BE34" s="828"/>
      <c r="BF34" s="828"/>
      <c r="BG34" s="828"/>
      <c r="BH34" s="828"/>
      <c r="BI34" s="828"/>
      <c r="BJ34" s="828"/>
      <c r="BK34" s="828"/>
      <c r="BL34" s="828"/>
      <c r="BM34" s="828"/>
      <c r="BN34" s="828"/>
      <c r="BO34" s="828"/>
      <c r="BP34" s="828"/>
      <c r="BQ34" s="828"/>
      <c r="BR34" s="828"/>
      <c r="BS34" s="828"/>
      <c r="BT34" s="828"/>
      <c r="BU34" s="828"/>
      <c r="BV34" s="828"/>
      <c r="BW34" s="828"/>
      <c r="BX34" s="828"/>
      <c r="BY34" s="828"/>
      <c r="BZ34" s="828"/>
      <c r="CA34" s="828"/>
      <c r="CB34" s="828"/>
      <c r="CC34" s="828"/>
      <c r="CD34" s="828"/>
      <c r="CE34" s="828"/>
      <c r="CF34" s="828"/>
      <c r="CG34" s="828"/>
      <c r="CH34" s="828"/>
      <c r="CI34" s="828"/>
      <c r="CJ34" s="828"/>
      <c r="CK34" s="828"/>
      <c r="CL34" s="828"/>
      <c r="CM34" s="828"/>
      <c r="CN34" s="828"/>
      <c r="CO34" s="828"/>
      <c r="CP34" s="828"/>
      <c r="CQ34" s="828"/>
      <c r="CR34" s="828"/>
      <c r="CS34" s="828"/>
      <c r="CT34" s="828"/>
      <c r="CU34" s="828"/>
      <c r="CV34" s="828"/>
      <c r="CW34" s="828"/>
      <c r="CX34" s="828"/>
      <c r="CY34" s="828"/>
      <c r="CZ34" s="828"/>
      <c r="DA34" s="828"/>
      <c r="DB34" s="828"/>
      <c r="DC34" s="828"/>
      <c r="DD34" s="828"/>
      <c r="DE34" s="828"/>
      <c r="DF34" s="828"/>
      <c r="DG34" s="828"/>
      <c r="DH34" s="828"/>
      <c r="DI34" s="828"/>
      <c r="DJ34" s="828"/>
      <c r="DK34" s="828"/>
      <c r="DL34" s="828"/>
      <c r="DM34" s="828"/>
      <c r="DN34" s="828"/>
      <c r="DO34" s="828"/>
      <c r="DP34" s="828"/>
      <c r="DQ34" s="828"/>
      <c r="DR34" s="828"/>
      <c r="DS34" s="828"/>
      <c r="DT34" s="828"/>
      <c r="DU34" s="828"/>
      <c r="DV34" s="828"/>
      <c r="DW34" s="828"/>
      <c r="DX34" s="828"/>
      <c r="DY34" s="828"/>
      <c r="DZ34" s="828"/>
      <c r="EA34" s="828"/>
      <c r="EB34" s="828"/>
      <c r="EC34" s="828"/>
      <c r="ED34" s="828"/>
      <c r="EE34" s="828"/>
      <c r="EF34" s="828"/>
      <c r="EG34" s="828"/>
      <c r="EH34" s="828"/>
      <c r="EI34" s="828"/>
      <c r="EJ34" s="828"/>
      <c r="EK34" s="828"/>
      <c r="EL34" s="828"/>
      <c r="EM34" s="828"/>
      <c r="EN34" s="828"/>
      <c r="EO34" s="828"/>
      <c r="EP34" s="828"/>
      <c r="EQ34" s="828"/>
      <c r="ER34" s="828"/>
      <c r="ES34" s="828"/>
      <c r="ET34" s="828"/>
      <c r="EU34" s="828"/>
      <c r="EV34" s="828"/>
      <c r="EW34" s="828"/>
      <c r="EX34" s="828"/>
      <c r="EY34" s="828"/>
    </row>
    <row r="35" spans="1:155" s="418" customFormat="1" ht="12" customHeight="1">
      <c r="A35" s="827" t="s">
        <v>1413</v>
      </c>
      <c r="B35" s="828"/>
      <c r="C35" s="828"/>
      <c r="D35" s="828"/>
      <c r="E35" s="828"/>
      <c r="F35" s="828"/>
      <c r="G35" s="828"/>
      <c r="H35" s="828"/>
      <c r="I35" s="828"/>
      <c r="J35" s="419" t="s">
        <v>1412</v>
      </c>
      <c r="K35" s="828"/>
      <c r="L35" s="828"/>
      <c r="M35" s="828"/>
      <c r="N35" s="828"/>
      <c r="O35" s="828"/>
      <c r="P35" s="828"/>
      <c r="Q35" s="828"/>
      <c r="R35" s="828"/>
      <c r="S35" s="828"/>
      <c r="T35" s="828"/>
      <c r="U35" s="827" t="s">
        <v>1413</v>
      </c>
      <c r="V35" s="828"/>
      <c r="W35" s="828"/>
      <c r="X35" s="828"/>
      <c r="Y35" s="828"/>
      <c r="Z35" s="828"/>
      <c r="AA35" s="828"/>
      <c r="AB35" s="828"/>
      <c r="AC35" s="828"/>
      <c r="AD35" s="828"/>
      <c r="AE35" s="828"/>
      <c r="AF35" s="828"/>
      <c r="AG35" s="828"/>
      <c r="AH35" s="419" t="s">
        <v>1412</v>
      </c>
      <c r="AI35" s="828"/>
      <c r="AJ35" s="828"/>
      <c r="AK35" s="828"/>
      <c r="AL35" s="828"/>
      <c r="AM35" s="828"/>
      <c r="AN35" s="419"/>
      <c r="AO35" s="828"/>
      <c r="AP35" s="828"/>
      <c r="AQ35" s="828"/>
      <c r="AR35" s="828"/>
      <c r="AS35" s="828"/>
      <c r="AT35" s="828"/>
      <c r="AU35" s="828"/>
      <c r="AV35" s="828"/>
      <c r="AW35" s="828"/>
      <c r="AX35" s="828"/>
      <c r="AY35" s="828"/>
      <c r="AZ35" s="828"/>
      <c r="BA35" s="828"/>
      <c r="BB35" s="828"/>
      <c r="BC35" s="828"/>
      <c r="BD35" s="828"/>
      <c r="BE35" s="828"/>
      <c r="BF35" s="828"/>
      <c r="BG35" s="828"/>
      <c r="BH35" s="828"/>
      <c r="BI35" s="828"/>
      <c r="BJ35" s="828"/>
      <c r="BK35" s="828"/>
      <c r="BL35" s="828"/>
      <c r="BM35" s="828"/>
      <c r="BN35" s="828"/>
      <c r="BO35" s="828"/>
      <c r="BP35" s="828"/>
      <c r="BQ35" s="828"/>
      <c r="BR35" s="828"/>
      <c r="BS35" s="828"/>
      <c r="BT35" s="828"/>
      <c r="BU35" s="828"/>
      <c r="BV35" s="828"/>
      <c r="BW35" s="828"/>
      <c r="BX35" s="828"/>
      <c r="BY35" s="828"/>
      <c r="BZ35" s="828"/>
      <c r="CA35" s="828"/>
      <c r="CB35" s="828"/>
      <c r="CC35" s="828"/>
      <c r="CD35" s="828"/>
      <c r="CE35" s="828"/>
      <c r="CF35" s="828"/>
      <c r="CG35" s="828"/>
      <c r="CH35" s="828"/>
      <c r="CI35" s="828"/>
      <c r="CJ35" s="828"/>
      <c r="CK35" s="828"/>
      <c r="CL35" s="828"/>
      <c r="CM35" s="828"/>
      <c r="CN35" s="828"/>
      <c r="CO35" s="828"/>
      <c r="CP35" s="828"/>
      <c r="CQ35" s="828"/>
      <c r="CR35" s="828"/>
      <c r="CS35" s="828"/>
      <c r="CT35" s="828"/>
      <c r="CU35" s="828"/>
      <c r="CV35" s="828"/>
      <c r="CW35" s="828"/>
      <c r="CX35" s="828"/>
      <c r="CY35" s="828"/>
      <c r="CZ35" s="828"/>
      <c r="DA35" s="828"/>
      <c r="DB35" s="828"/>
      <c r="DC35" s="828"/>
      <c r="DD35" s="828"/>
      <c r="DE35" s="828"/>
      <c r="DF35" s="828"/>
      <c r="DG35" s="828"/>
      <c r="DH35" s="828"/>
      <c r="DI35" s="828"/>
      <c r="DJ35" s="828"/>
      <c r="DK35" s="828"/>
      <c r="DL35" s="828"/>
      <c r="DM35" s="828"/>
      <c r="DN35" s="828"/>
      <c r="DO35" s="828"/>
      <c r="DP35" s="828"/>
      <c r="DQ35" s="828"/>
      <c r="DR35" s="828"/>
      <c r="DS35" s="828"/>
      <c r="DT35" s="828"/>
      <c r="DU35" s="828"/>
      <c r="DV35" s="828"/>
      <c r="DW35" s="828"/>
      <c r="DX35" s="828"/>
      <c r="DY35" s="828"/>
      <c r="DZ35" s="828"/>
      <c r="EA35" s="828"/>
      <c r="EB35" s="828"/>
      <c r="EC35" s="828"/>
      <c r="ED35" s="828"/>
      <c r="EE35" s="828"/>
      <c r="EF35" s="828"/>
      <c r="EG35" s="828"/>
      <c r="EH35" s="828"/>
      <c r="EI35" s="828"/>
      <c r="EJ35" s="828"/>
      <c r="EK35" s="828"/>
      <c r="EL35" s="828"/>
      <c r="EM35" s="828"/>
      <c r="EN35" s="828"/>
      <c r="EO35" s="828"/>
      <c r="EP35" s="828"/>
      <c r="EQ35" s="828"/>
      <c r="ER35" s="828"/>
      <c r="ES35" s="828"/>
      <c r="ET35" s="828"/>
      <c r="EU35" s="828"/>
      <c r="EV35" s="828"/>
      <c r="EW35" s="828"/>
      <c r="EX35" s="828"/>
      <c r="EY35" s="828"/>
    </row>
    <row r="36" spans="1:155" ht="12">
      <c r="A36" s="796"/>
      <c r="B36" s="796"/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796"/>
      <c r="T36" s="796"/>
      <c r="U36" s="796"/>
      <c r="V36" s="796"/>
      <c r="W36" s="796"/>
      <c r="X36" s="796"/>
      <c r="Y36" s="796"/>
      <c r="Z36" s="796"/>
      <c r="AA36" s="796"/>
      <c r="AB36" s="796"/>
      <c r="AC36" s="796"/>
      <c r="AD36" s="796"/>
      <c r="AE36" s="796"/>
      <c r="AF36" s="796"/>
      <c r="AG36" s="796"/>
      <c r="AH36" s="796"/>
      <c r="AI36" s="796"/>
      <c r="AJ36" s="796"/>
      <c r="AK36" s="796"/>
      <c r="AL36" s="796"/>
      <c r="AM36" s="796"/>
      <c r="AN36" s="796"/>
      <c r="AO36" s="796"/>
      <c r="AP36" s="796"/>
      <c r="AQ36" s="796"/>
      <c r="AR36" s="796"/>
      <c r="AS36" s="796"/>
      <c r="AT36" s="796"/>
      <c r="AU36" s="796"/>
      <c r="AV36" s="796"/>
      <c r="AW36" s="796"/>
      <c r="AX36" s="796"/>
      <c r="AY36" s="796"/>
      <c r="AZ36" s="796"/>
      <c r="BA36" s="796"/>
      <c r="BB36" s="796"/>
      <c r="BC36" s="796"/>
      <c r="BD36" s="796"/>
      <c r="BE36" s="796"/>
      <c r="BF36" s="796"/>
      <c r="BG36" s="796"/>
      <c r="BH36" s="796"/>
      <c r="BI36" s="796"/>
      <c r="BJ36" s="796"/>
      <c r="BK36" s="796"/>
      <c r="BL36" s="796"/>
      <c r="BM36" s="796"/>
      <c r="BN36" s="796"/>
      <c r="BO36" s="796"/>
      <c r="BP36" s="796"/>
      <c r="BQ36" s="796"/>
      <c r="BR36" s="796"/>
      <c r="BS36" s="796"/>
      <c r="BT36" s="796"/>
      <c r="BU36" s="796"/>
      <c r="BV36" s="796"/>
      <c r="BW36" s="796"/>
      <c r="BX36" s="796"/>
      <c r="BY36" s="796"/>
      <c r="BZ36" s="796"/>
      <c r="CA36" s="796"/>
      <c r="CB36" s="796"/>
      <c r="CC36" s="796"/>
      <c r="CD36" s="796"/>
      <c r="CE36" s="796"/>
      <c r="CF36" s="796"/>
      <c r="CG36" s="796"/>
      <c r="CH36" s="796"/>
      <c r="CI36" s="796"/>
      <c r="CJ36" s="796"/>
      <c r="CK36" s="796"/>
      <c r="CL36" s="796"/>
      <c r="CM36" s="796"/>
      <c r="CN36" s="796"/>
      <c r="CO36" s="796"/>
      <c r="CP36" s="796"/>
      <c r="CQ36" s="796"/>
      <c r="CR36" s="796"/>
      <c r="CS36" s="796"/>
      <c r="CT36" s="796"/>
      <c r="CU36" s="796"/>
      <c r="CV36" s="796"/>
      <c r="CW36" s="796"/>
      <c r="CX36" s="796"/>
      <c r="CY36" s="796"/>
      <c r="CZ36" s="796"/>
      <c r="DA36" s="796"/>
      <c r="DB36" s="796"/>
      <c r="DC36" s="796"/>
      <c r="DD36" s="796"/>
      <c r="DE36" s="796"/>
      <c r="DF36" s="796"/>
      <c r="DG36" s="796"/>
      <c r="DH36" s="796"/>
      <c r="DI36" s="796"/>
      <c r="DJ36" s="796"/>
      <c r="DK36" s="796"/>
      <c r="DL36" s="796"/>
      <c r="DM36" s="796"/>
      <c r="DN36" s="796"/>
      <c r="DO36" s="796"/>
      <c r="DP36" s="796"/>
      <c r="DQ36" s="796"/>
      <c r="DR36" s="796"/>
      <c r="DS36" s="796"/>
      <c r="DT36" s="796"/>
      <c r="DU36" s="796"/>
      <c r="DV36" s="796"/>
      <c r="DW36" s="796"/>
      <c r="DX36" s="796"/>
      <c r="DY36" s="796"/>
      <c r="DZ36" s="796"/>
      <c r="EA36" s="796"/>
      <c r="EB36" s="796"/>
      <c r="EC36" s="796"/>
      <c r="ED36" s="796"/>
      <c r="EE36" s="796"/>
      <c r="EF36" s="796"/>
      <c r="EG36" s="796"/>
      <c r="EH36" s="796"/>
      <c r="EI36" s="796"/>
      <c r="EJ36" s="796"/>
      <c r="EK36" s="796"/>
      <c r="EL36" s="796"/>
      <c r="EM36" s="796"/>
      <c r="EN36" s="796"/>
      <c r="EO36" s="796"/>
      <c r="EP36" s="796"/>
      <c r="EQ36" s="796"/>
      <c r="ER36" s="796"/>
      <c r="ES36" s="796"/>
      <c r="ET36" s="796"/>
      <c r="EU36" s="796"/>
      <c r="EV36" s="796"/>
      <c r="EW36" s="796"/>
      <c r="EX36" s="796"/>
      <c r="EY36" s="796"/>
    </row>
    <row r="37" spans="1:155" ht="12">
      <c r="A37" s="796"/>
      <c r="B37" s="796"/>
      <c r="C37" s="796"/>
      <c r="D37" s="796"/>
      <c r="E37" s="796"/>
      <c r="F37" s="796"/>
      <c r="G37" s="796"/>
      <c r="H37" s="796"/>
      <c r="I37" s="796"/>
      <c r="J37" s="796"/>
      <c r="K37" s="796"/>
      <c r="L37" s="796"/>
      <c r="M37" s="796"/>
      <c r="N37" s="796"/>
      <c r="O37" s="796"/>
      <c r="P37" s="796"/>
      <c r="Q37" s="796"/>
      <c r="R37" s="796"/>
      <c r="S37" s="796"/>
      <c r="T37" s="796"/>
      <c r="U37" s="796"/>
      <c r="V37" s="796"/>
      <c r="W37" s="796"/>
      <c r="X37" s="796"/>
      <c r="Y37" s="796"/>
      <c r="Z37" s="796"/>
      <c r="AA37" s="796"/>
      <c r="AB37" s="796"/>
      <c r="AC37" s="796"/>
      <c r="AD37" s="796"/>
      <c r="AE37" s="796"/>
      <c r="AF37" s="796"/>
      <c r="AG37" s="796"/>
      <c r="AH37" s="796"/>
      <c r="AI37" s="796"/>
      <c r="AJ37" s="796"/>
      <c r="AK37" s="796"/>
      <c r="AL37" s="796"/>
      <c r="AM37" s="796"/>
      <c r="AN37" s="796"/>
      <c r="AO37" s="796"/>
      <c r="AP37" s="796"/>
      <c r="AQ37" s="796"/>
      <c r="AR37" s="796"/>
      <c r="AS37" s="796"/>
      <c r="AT37" s="796"/>
      <c r="AU37" s="796"/>
      <c r="AV37" s="796"/>
      <c r="AW37" s="796"/>
      <c r="AX37" s="796"/>
      <c r="AY37" s="796"/>
      <c r="AZ37" s="796"/>
      <c r="BA37" s="796"/>
      <c r="BB37" s="796"/>
      <c r="BC37" s="796"/>
      <c r="BD37" s="796"/>
      <c r="BE37" s="796"/>
      <c r="BF37" s="796"/>
      <c r="BG37" s="796"/>
      <c r="BH37" s="796"/>
      <c r="BI37" s="796"/>
      <c r="BJ37" s="796"/>
      <c r="BK37" s="796"/>
      <c r="BL37" s="796"/>
      <c r="BM37" s="796"/>
      <c r="BN37" s="796"/>
      <c r="BO37" s="796"/>
      <c r="BP37" s="796"/>
      <c r="BQ37" s="796"/>
      <c r="BR37" s="796"/>
      <c r="BS37" s="796"/>
      <c r="BT37" s="796"/>
      <c r="BU37" s="796"/>
      <c r="BV37" s="796"/>
      <c r="BW37" s="796"/>
      <c r="BX37" s="796"/>
      <c r="BY37" s="796"/>
      <c r="BZ37" s="796"/>
      <c r="CA37" s="796"/>
      <c r="CB37" s="796"/>
      <c r="CC37" s="796"/>
      <c r="CD37" s="796"/>
      <c r="CE37" s="796"/>
      <c r="CF37" s="796"/>
      <c r="CG37" s="796"/>
      <c r="CH37" s="796"/>
      <c r="CI37" s="796"/>
      <c r="CJ37" s="796"/>
      <c r="CK37" s="796"/>
      <c r="CL37" s="796"/>
      <c r="CM37" s="796"/>
      <c r="CN37" s="796"/>
      <c r="CO37" s="796"/>
      <c r="CP37" s="796"/>
      <c r="CQ37" s="796"/>
      <c r="CR37" s="796"/>
      <c r="CS37" s="796"/>
      <c r="CT37" s="796"/>
      <c r="CU37" s="796"/>
      <c r="CV37" s="796"/>
      <c r="CW37" s="796"/>
      <c r="CX37" s="796"/>
      <c r="CY37" s="796"/>
      <c r="CZ37" s="796"/>
      <c r="DA37" s="796"/>
      <c r="DB37" s="796"/>
      <c r="DC37" s="796"/>
      <c r="DD37" s="796"/>
      <c r="DE37" s="796"/>
      <c r="DF37" s="796"/>
      <c r="DG37" s="796"/>
      <c r="DH37" s="796"/>
      <c r="DI37" s="796"/>
      <c r="DJ37" s="796"/>
      <c r="DK37" s="796"/>
      <c r="DL37" s="796"/>
      <c r="DM37" s="796"/>
      <c r="DN37" s="796"/>
      <c r="DO37" s="796"/>
      <c r="DP37" s="796"/>
      <c r="DQ37" s="796"/>
      <c r="DR37" s="796"/>
      <c r="DS37" s="796"/>
      <c r="DT37" s="796"/>
      <c r="DU37" s="796"/>
      <c r="DV37" s="796"/>
      <c r="DW37" s="796"/>
      <c r="DX37" s="796"/>
      <c r="DY37" s="796"/>
      <c r="DZ37" s="796"/>
      <c r="EA37" s="796"/>
      <c r="EB37" s="796"/>
      <c r="EC37" s="796"/>
      <c r="ED37" s="796"/>
      <c r="EE37" s="796"/>
      <c r="EF37" s="796"/>
      <c r="EG37" s="796"/>
      <c r="EH37" s="796"/>
      <c r="EI37" s="796"/>
      <c r="EJ37" s="796"/>
      <c r="EK37" s="796"/>
      <c r="EL37" s="796"/>
      <c r="EM37" s="796"/>
      <c r="EN37" s="796"/>
      <c r="EO37" s="796"/>
      <c r="EP37" s="796"/>
      <c r="EQ37" s="796"/>
      <c r="ER37" s="796"/>
      <c r="ES37" s="796"/>
      <c r="ET37" s="796"/>
      <c r="EU37" s="796"/>
      <c r="EV37" s="796"/>
      <c r="EW37" s="796"/>
      <c r="EX37" s="796"/>
      <c r="EY37" s="796"/>
    </row>
    <row r="38" spans="1:155" ht="12">
      <c r="A38" s="796"/>
      <c r="B38" s="796"/>
      <c r="C38" s="796"/>
      <c r="D38" s="796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6"/>
      <c r="Q38" s="796"/>
      <c r="R38" s="796"/>
      <c r="S38" s="796"/>
      <c r="T38" s="796"/>
      <c r="U38" s="796"/>
      <c r="V38" s="796"/>
      <c r="W38" s="796"/>
      <c r="X38" s="796"/>
      <c r="Y38" s="796"/>
      <c r="Z38" s="796"/>
      <c r="AA38" s="796"/>
      <c r="AB38" s="796"/>
      <c r="AC38" s="796"/>
      <c r="AD38" s="796"/>
      <c r="AE38" s="796"/>
      <c r="AF38" s="796"/>
      <c r="AG38" s="796"/>
      <c r="AH38" s="796"/>
      <c r="AI38" s="796"/>
      <c r="AJ38" s="796"/>
      <c r="AK38" s="796"/>
      <c r="AL38" s="796"/>
      <c r="AM38" s="796"/>
      <c r="AN38" s="796"/>
      <c r="AO38" s="796"/>
      <c r="AP38" s="796"/>
      <c r="AQ38" s="796"/>
      <c r="AR38" s="796"/>
      <c r="AS38" s="796"/>
      <c r="AT38" s="796"/>
      <c r="AU38" s="796"/>
      <c r="AV38" s="796"/>
      <c r="AW38" s="796"/>
      <c r="AX38" s="796"/>
      <c r="AY38" s="796"/>
      <c r="AZ38" s="796"/>
      <c r="BA38" s="796"/>
      <c r="BB38" s="796"/>
      <c r="BC38" s="796"/>
      <c r="BD38" s="796"/>
      <c r="BE38" s="796"/>
      <c r="BF38" s="796"/>
      <c r="BG38" s="796"/>
      <c r="BH38" s="796"/>
      <c r="BI38" s="796"/>
      <c r="BJ38" s="796"/>
      <c r="BK38" s="796"/>
      <c r="BL38" s="796"/>
      <c r="BM38" s="796"/>
      <c r="BN38" s="796"/>
      <c r="BO38" s="796"/>
      <c r="BP38" s="796"/>
      <c r="BQ38" s="796"/>
      <c r="BR38" s="796"/>
      <c r="BS38" s="796"/>
      <c r="BT38" s="796"/>
      <c r="BU38" s="796"/>
      <c r="BV38" s="796"/>
      <c r="BW38" s="796"/>
      <c r="BX38" s="796"/>
      <c r="BY38" s="796"/>
      <c r="BZ38" s="796"/>
      <c r="CA38" s="796"/>
      <c r="CB38" s="796"/>
      <c r="CC38" s="796"/>
      <c r="CD38" s="796"/>
      <c r="CE38" s="796"/>
      <c r="CF38" s="796"/>
      <c r="CG38" s="796"/>
      <c r="CH38" s="796"/>
      <c r="CI38" s="796"/>
      <c r="CJ38" s="796"/>
      <c r="CK38" s="796"/>
      <c r="CL38" s="796"/>
      <c r="CM38" s="796"/>
      <c r="CN38" s="796"/>
      <c r="CO38" s="796"/>
      <c r="CP38" s="796"/>
      <c r="CQ38" s="796"/>
      <c r="CR38" s="796"/>
      <c r="CS38" s="796"/>
      <c r="CT38" s="796"/>
      <c r="CU38" s="796"/>
      <c r="CV38" s="796"/>
      <c r="CW38" s="796"/>
      <c r="CX38" s="796"/>
      <c r="CY38" s="796"/>
      <c r="CZ38" s="796"/>
      <c r="DA38" s="796"/>
      <c r="DB38" s="796"/>
      <c r="DC38" s="796"/>
      <c r="DD38" s="796"/>
      <c r="DE38" s="796"/>
      <c r="DF38" s="796"/>
      <c r="DG38" s="796"/>
      <c r="DH38" s="796"/>
      <c r="DI38" s="796"/>
      <c r="DJ38" s="796"/>
      <c r="DK38" s="796"/>
      <c r="DL38" s="796"/>
      <c r="DM38" s="796"/>
      <c r="DN38" s="796"/>
      <c r="DO38" s="796"/>
      <c r="DP38" s="796"/>
      <c r="DQ38" s="796"/>
      <c r="DR38" s="796"/>
      <c r="DS38" s="796"/>
      <c r="DT38" s="796"/>
      <c r="DU38" s="796"/>
      <c r="DV38" s="796"/>
      <c r="DW38" s="796"/>
      <c r="DX38" s="796"/>
      <c r="DY38" s="796"/>
      <c r="DZ38" s="796"/>
      <c r="EA38" s="796"/>
      <c r="EB38" s="796"/>
      <c r="EC38" s="796"/>
      <c r="ED38" s="796"/>
      <c r="EE38" s="796"/>
      <c r="EF38" s="796"/>
      <c r="EG38" s="796"/>
      <c r="EH38" s="796"/>
      <c r="EI38" s="796"/>
      <c r="EJ38" s="796"/>
      <c r="EK38" s="796"/>
      <c r="EL38" s="796"/>
      <c r="EM38" s="796"/>
      <c r="EN38" s="796"/>
      <c r="EO38" s="796"/>
      <c r="EP38" s="796"/>
      <c r="EQ38" s="796"/>
      <c r="ER38" s="796"/>
      <c r="ES38" s="796"/>
      <c r="ET38" s="796"/>
      <c r="EU38" s="796"/>
      <c r="EV38" s="796"/>
      <c r="EW38" s="796"/>
      <c r="EX38" s="796"/>
      <c r="EY38" s="796"/>
    </row>
    <row r="39" spans="1:155" ht="12">
      <c r="A39" s="796"/>
      <c r="B39" s="796"/>
      <c r="C39" s="796"/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796"/>
      <c r="O39" s="796"/>
      <c r="P39" s="796"/>
      <c r="Q39" s="796"/>
      <c r="R39" s="796"/>
      <c r="S39" s="796"/>
      <c r="T39" s="796"/>
      <c r="U39" s="796"/>
      <c r="V39" s="796"/>
      <c r="W39" s="796"/>
      <c r="X39" s="796"/>
      <c r="Y39" s="796"/>
      <c r="Z39" s="796"/>
      <c r="AA39" s="796"/>
      <c r="AB39" s="796"/>
      <c r="AC39" s="796"/>
      <c r="AD39" s="796"/>
      <c r="AE39" s="796"/>
      <c r="AF39" s="796"/>
      <c r="AG39" s="796"/>
      <c r="AH39" s="796"/>
      <c r="AI39" s="796"/>
      <c r="AJ39" s="796"/>
      <c r="AK39" s="796"/>
      <c r="AL39" s="796"/>
      <c r="AM39" s="796"/>
      <c r="AN39" s="796"/>
      <c r="AO39" s="796"/>
      <c r="AP39" s="796"/>
      <c r="AQ39" s="796"/>
      <c r="AR39" s="796"/>
      <c r="AS39" s="796"/>
      <c r="AT39" s="796"/>
      <c r="AU39" s="796"/>
      <c r="AV39" s="796"/>
      <c r="AW39" s="796"/>
      <c r="AX39" s="796"/>
      <c r="AY39" s="796"/>
      <c r="AZ39" s="796"/>
      <c r="BA39" s="796"/>
      <c r="BB39" s="796"/>
      <c r="BC39" s="796"/>
      <c r="BD39" s="796"/>
      <c r="BE39" s="796"/>
      <c r="BF39" s="796"/>
      <c r="BG39" s="796"/>
      <c r="BH39" s="796"/>
      <c r="BI39" s="796"/>
      <c r="BJ39" s="796"/>
      <c r="BK39" s="796"/>
      <c r="BL39" s="796"/>
      <c r="BM39" s="796"/>
      <c r="BN39" s="796"/>
      <c r="BO39" s="796"/>
      <c r="BP39" s="796"/>
      <c r="BQ39" s="796"/>
      <c r="BR39" s="796"/>
      <c r="BS39" s="796"/>
      <c r="BT39" s="796"/>
      <c r="BU39" s="796"/>
      <c r="BV39" s="796"/>
      <c r="BW39" s="796"/>
      <c r="BX39" s="796"/>
      <c r="BY39" s="796"/>
      <c r="BZ39" s="796"/>
      <c r="CA39" s="796"/>
      <c r="CB39" s="796"/>
      <c r="CC39" s="796"/>
      <c r="CD39" s="796"/>
      <c r="CE39" s="796"/>
      <c r="CF39" s="796"/>
      <c r="CG39" s="796"/>
      <c r="CH39" s="796"/>
      <c r="CI39" s="796"/>
      <c r="CJ39" s="796"/>
      <c r="CK39" s="796"/>
      <c r="CL39" s="796"/>
      <c r="CM39" s="796"/>
      <c r="CN39" s="796"/>
      <c r="CO39" s="796"/>
      <c r="CP39" s="796"/>
      <c r="CQ39" s="796"/>
      <c r="CR39" s="796"/>
      <c r="CS39" s="796"/>
      <c r="CT39" s="796"/>
      <c r="CU39" s="796"/>
      <c r="CV39" s="796"/>
      <c r="CW39" s="796"/>
      <c r="CX39" s="796"/>
      <c r="CY39" s="796"/>
      <c r="CZ39" s="796"/>
      <c r="DA39" s="796"/>
      <c r="DB39" s="796"/>
      <c r="DC39" s="796"/>
      <c r="DD39" s="796"/>
      <c r="DE39" s="796"/>
      <c r="DF39" s="796"/>
      <c r="DG39" s="796"/>
      <c r="DH39" s="796"/>
      <c r="DI39" s="796"/>
      <c r="DJ39" s="796"/>
      <c r="DK39" s="796"/>
      <c r="DL39" s="796"/>
      <c r="DM39" s="796"/>
      <c r="DN39" s="796"/>
      <c r="DO39" s="796"/>
      <c r="DP39" s="796"/>
      <c r="DQ39" s="796"/>
      <c r="DR39" s="796"/>
      <c r="DS39" s="796"/>
      <c r="DT39" s="796"/>
      <c r="DU39" s="796"/>
      <c r="DV39" s="796"/>
      <c r="DW39" s="796"/>
      <c r="DX39" s="796"/>
      <c r="DY39" s="796"/>
      <c r="DZ39" s="796"/>
      <c r="EA39" s="796"/>
      <c r="EB39" s="796"/>
      <c r="EC39" s="796"/>
      <c r="ED39" s="796"/>
      <c r="EE39" s="796"/>
      <c r="EF39" s="796"/>
      <c r="EG39" s="796"/>
      <c r="EH39" s="796"/>
      <c r="EI39" s="796"/>
      <c r="EJ39" s="796"/>
      <c r="EK39" s="796"/>
      <c r="EL39" s="796"/>
      <c r="EM39" s="796"/>
      <c r="EN39" s="796"/>
      <c r="EO39" s="796"/>
      <c r="EP39" s="796"/>
      <c r="EQ39" s="796"/>
      <c r="ER39" s="796"/>
      <c r="ES39" s="796"/>
      <c r="ET39" s="796"/>
      <c r="EU39" s="796"/>
      <c r="EV39" s="796"/>
      <c r="EW39" s="796"/>
      <c r="EX39" s="796"/>
      <c r="EY39" s="796"/>
    </row>
    <row r="40" spans="1:155" ht="12">
      <c r="A40" s="796"/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796"/>
      <c r="S40" s="796"/>
      <c r="T40" s="796"/>
      <c r="U40" s="796"/>
      <c r="V40" s="796"/>
      <c r="W40" s="796"/>
      <c r="X40" s="796"/>
      <c r="Y40" s="796"/>
      <c r="Z40" s="796"/>
      <c r="AA40" s="796"/>
      <c r="AB40" s="796"/>
      <c r="AC40" s="796"/>
      <c r="AD40" s="796"/>
      <c r="AE40" s="796"/>
      <c r="AF40" s="796"/>
      <c r="AG40" s="796"/>
      <c r="AH40" s="796"/>
      <c r="AI40" s="796"/>
      <c r="AJ40" s="796"/>
      <c r="AK40" s="796"/>
      <c r="AL40" s="796"/>
      <c r="AM40" s="796"/>
      <c r="AN40" s="796"/>
      <c r="AO40" s="796"/>
      <c r="AP40" s="796"/>
      <c r="AQ40" s="796"/>
      <c r="AR40" s="796"/>
      <c r="AS40" s="796"/>
      <c r="AT40" s="796"/>
      <c r="AU40" s="796"/>
      <c r="AV40" s="796"/>
      <c r="AW40" s="796"/>
      <c r="AX40" s="796"/>
      <c r="AY40" s="796"/>
      <c r="AZ40" s="796"/>
      <c r="BA40" s="796"/>
      <c r="BB40" s="796"/>
      <c r="BC40" s="796"/>
      <c r="BD40" s="796"/>
      <c r="BE40" s="796"/>
      <c r="BF40" s="796"/>
      <c r="BG40" s="796"/>
      <c r="BH40" s="796"/>
      <c r="BI40" s="796"/>
      <c r="BJ40" s="796"/>
      <c r="BK40" s="796"/>
      <c r="BL40" s="796"/>
      <c r="BM40" s="796"/>
      <c r="BN40" s="796"/>
      <c r="BO40" s="796"/>
      <c r="BP40" s="796"/>
      <c r="BQ40" s="796"/>
      <c r="BR40" s="796"/>
      <c r="BS40" s="796"/>
      <c r="BT40" s="796"/>
      <c r="BU40" s="796"/>
      <c r="BV40" s="796"/>
      <c r="BW40" s="796"/>
      <c r="BX40" s="796"/>
      <c r="BY40" s="796"/>
      <c r="BZ40" s="796"/>
      <c r="CA40" s="796"/>
      <c r="CB40" s="796"/>
      <c r="CC40" s="796"/>
      <c r="CD40" s="796"/>
      <c r="CE40" s="796"/>
      <c r="CF40" s="796"/>
      <c r="CG40" s="796"/>
      <c r="CH40" s="796"/>
      <c r="CI40" s="796"/>
      <c r="CJ40" s="796"/>
      <c r="CK40" s="796"/>
      <c r="CL40" s="796"/>
      <c r="CM40" s="796"/>
      <c r="CN40" s="796"/>
      <c r="CO40" s="796"/>
      <c r="CP40" s="796"/>
      <c r="CQ40" s="796"/>
      <c r="CR40" s="796"/>
      <c r="CS40" s="796"/>
      <c r="CT40" s="796"/>
      <c r="CU40" s="796"/>
      <c r="CV40" s="796"/>
      <c r="CW40" s="796"/>
      <c r="CX40" s="796"/>
      <c r="CY40" s="796"/>
      <c r="CZ40" s="796"/>
      <c r="DA40" s="796"/>
      <c r="DB40" s="796"/>
      <c r="DC40" s="796"/>
      <c r="DD40" s="796"/>
      <c r="DE40" s="796"/>
      <c r="DF40" s="796"/>
      <c r="DG40" s="796"/>
      <c r="DH40" s="796"/>
      <c r="DI40" s="796"/>
      <c r="DJ40" s="796"/>
      <c r="DK40" s="796"/>
      <c r="DL40" s="796"/>
      <c r="DM40" s="796"/>
      <c r="DN40" s="796"/>
      <c r="DO40" s="796"/>
      <c r="DP40" s="796"/>
      <c r="DQ40" s="796"/>
      <c r="DR40" s="796"/>
      <c r="DS40" s="796"/>
      <c r="DT40" s="796"/>
      <c r="DU40" s="796"/>
      <c r="DV40" s="796"/>
      <c r="DW40" s="796"/>
      <c r="DX40" s="796"/>
      <c r="DY40" s="796"/>
      <c r="DZ40" s="796"/>
      <c r="EA40" s="796"/>
      <c r="EB40" s="796"/>
      <c r="EC40" s="796"/>
      <c r="ED40" s="796"/>
      <c r="EE40" s="796"/>
      <c r="EF40" s="796"/>
      <c r="EG40" s="796"/>
      <c r="EH40" s="796"/>
      <c r="EI40" s="796"/>
      <c r="EJ40" s="796"/>
      <c r="EK40" s="796"/>
      <c r="EL40" s="796"/>
      <c r="EM40" s="796"/>
      <c r="EN40" s="796"/>
      <c r="EO40" s="796"/>
      <c r="EP40" s="796"/>
      <c r="EQ40" s="796"/>
      <c r="ER40" s="796"/>
      <c r="ES40" s="796"/>
      <c r="ET40" s="796"/>
      <c r="EU40" s="796"/>
      <c r="EV40" s="796"/>
      <c r="EW40" s="796"/>
      <c r="EX40" s="796"/>
      <c r="EY40" s="796"/>
    </row>
    <row r="41" spans="1:155" ht="12">
      <c r="A41" s="796"/>
      <c r="B41" s="796"/>
      <c r="C41" s="796"/>
      <c r="D41" s="796"/>
      <c r="E41" s="796"/>
      <c r="F41" s="796"/>
      <c r="G41" s="796"/>
      <c r="H41" s="796"/>
      <c r="I41" s="796"/>
      <c r="J41" s="796"/>
      <c r="K41" s="796"/>
      <c r="L41" s="796"/>
      <c r="M41" s="796"/>
      <c r="N41" s="796"/>
      <c r="O41" s="796"/>
      <c r="P41" s="796"/>
      <c r="Q41" s="796"/>
      <c r="R41" s="796"/>
      <c r="S41" s="796"/>
      <c r="T41" s="796"/>
      <c r="U41" s="796"/>
      <c r="V41" s="796"/>
      <c r="W41" s="796"/>
      <c r="X41" s="796"/>
      <c r="Y41" s="796"/>
      <c r="Z41" s="796"/>
      <c r="AA41" s="796"/>
      <c r="AB41" s="796"/>
      <c r="AC41" s="796"/>
      <c r="AD41" s="796"/>
      <c r="AE41" s="796"/>
      <c r="AF41" s="796"/>
      <c r="AG41" s="796"/>
      <c r="AH41" s="796"/>
      <c r="AI41" s="796"/>
      <c r="AJ41" s="796"/>
      <c r="AK41" s="796"/>
      <c r="AL41" s="796"/>
      <c r="AM41" s="796"/>
      <c r="AN41" s="796"/>
      <c r="AO41" s="796"/>
      <c r="AP41" s="796"/>
      <c r="AQ41" s="796"/>
      <c r="AR41" s="796"/>
      <c r="AS41" s="796"/>
      <c r="AT41" s="796"/>
      <c r="AU41" s="796"/>
      <c r="AV41" s="796"/>
      <c r="AW41" s="796"/>
      <c r="AX41" s="796"/>
      <c r="AY41" s="796"/>
      <c r="AZ41" s="796"/>
      <c r="BA41" s="796"/>
      <c r="BB41" s="796"/>
      <c r="BC41" s="796"/>
      <c r="BD41" s="796"/>
      <c r="BE41" s="796"/>
      <c r="BF41" s="796"/>
      <c r="BG41" s="796"/>
      <c r="BH41" s="796"/>
      <c r="BI41" s="796"/>
      <c r="BJ41" s="796"/>
      <c r="BK41" s="796"/>
      <c r="BL41" s="796"/>
      <c r="BM41" s="796"/>
      <c r="BN41" s="796"/>
      <c r="BO41" s="796"/>
      <c r="BP41" s="796"/>
      <c r="BQ41" s="796"/>
      <c r="BR41" s="796"/>
      <c r="BS41" s="796"/>
      <c r="BT41" s="796"/>
      <c r="BU41" s="796"/>
      <c r="BV41" s="796"/>
      <c r="BW41" s="796"/>
      <c r="BX41" s="796"/>
      <c r="BY41" s="796"/>
      <c r="BZ41" s="796"/>
      <c r="CA41" s="796"/>
      <c r="CB41" s="796"/>
      <c r="CC41" s="796"/>
      <c r="CD41" s="796"/>
      <c r="CE41" s="796"/>
      <c r="CF41" s="796"/>
      <c r="CG41" s="796"/>
      <c r="CH41" s="796"/>
      <c r="CI41" s="796"/>
      <c r="CJ41" s="796"/>
      <c r="CK41" s="796"/>
      <c r="CL41" s="796"/>
      <c r="CM41" s="796"/>
      <c r="CN41" s="796"/>
      <c r="CO41" s="796"/>
      <c r="CP41" s="796"/>
      <c r="CQ41" s="796"/>
      <c r="CR41" s="796"/>
      <c r="CS41" s="796"/>
      <c r="CT41" s="796"/>
      <c r="CU41" s="796"/>
      <c r="CV41" s="796"/>
      <c r="CW41" s="796"/>
      <c r="CX41" s="796"/>
      <c r="CY41" s="796"/>
      <c r="CZ41" s="796"/>
      <c r="DA41" s="796"/>
      <c r="DB41" s="796"/>
      <c r="DC41" s="796"/>
      <c r="DD41" s="796"/>
      <c r="DE41" s="796"/>
      <c r="DF41" s="796"/>
      <c r="DG41" s="796"/>
      <c r="DH41" s="796"/>
      <c r="DI41" s="796"/>
      <c r="DJ41" s="796"/>
      <c r="DK41" s="796"/>
      <c r="DL41" s="796"/>
      <c r="DM41" s="796"/>
      <c r="DN41" s="796"/>
      <c r="DO41" s="796"/>
      <c r="DP41" s="796"/>
      <c r="DQ41" s="796"/>
      <c r="DR41" s="796"/>
      <c r="DS41" s="796"/>
      <c r="DT41" s="796"/>
      <c r="DU41" s="796"/>
      <c r="DV41" s="796"/>
      <c r="DW41" s="796"/>
      <c r="DX41" s="796"/>
      <c r="DY41" s="796"/>
      <c r="DZ41" s="796"/>
      <c r="EA41" s="796"/>
      <c r="EB41" s="796"/>
      <c r="EC41" s="796"/>
      <c r="ED41" s="796"/>
      <c r="EE41" s="796"/>
      <c r="EF41" s="796"/>
      <c r="EG41" s="796"/>
      <c r="EH41" s="796"/>
      <c r="EI41" s="796"/>
      <c r="EJ41" s="796"/>
      <c r="EK41" s="796"/>
      <c r="EL41" s="796"/>
      <c r="EM41" s="796"/>
      <c r="EN41" s="796"/>
      <c r="EO41" s="796"/>
      <c r="EP41" s="796"/>
      <c r="EQ41" s="796"/>
      <c r="ER41" s="796"/>
      <c r="ES41" s="796"/>
      <c r="ET41" s="796"/>
      <c r="EU41" s="796"/>
      <c r="EV41" s="796"/>
      <c r="EW41" s="796"/>
      <c r="EX41" s="796"/>
      <c r="EY41" s="796"/>
    </row>
    <row r="42" spans="1:155" ht="12">
      <c r="A42" s="796"/>
      <c r="B42" s="796"/>
      <c r="C42" s="796"/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6"/>
      <c r="P42" s="796"/>
      <c r="Q42" s="796"/>
      <c r="R42" s="796"/>
      <c r="S42" s="796"/>
      <c r="T42" s="796"/>
      <c r="U42" s="796"/>
      <c r="V42" s="796"/>
      <c r="W42" s="796"/>
      <c r="X42" s="796"/>
      <c r="Y42" s="796"/>
      <c r="Z42" s="796"/>
      <c r="AA42" s="796"/>
      <c r="AB42" s="796"/>
      <c r="AC42" s="796"/>
      <c r="AD42" s="796"/>
      <c r="AE42" s="796"/>
      <c r="AF42" s="796"/>
      <c r="AG42" s="796"/>
      <c r="AH42" s="796"/>
      <c r="AI42" s="796"/>
      <c r="AJ42" s="796"/>
      <c r="AK42" s="796"/>
      <c r="AL42" s="796"/>
      <c r="AM42" s="796"/>
      <c r="AN42" s="796"/>
      <c r="AO42" s="796"/>
      <c r="AP42" s="796"/>
      <c r="AQ42" s="796"/>
      <c r="AR42" s="796"/>
      <c r="AS42" s="796"/>
      <c r="AT42" s="796"/>
      <c r="AU42" s="796"/>
      <c r="AV42" s="796"/>
      <c r="AW42" s="796"/>
      <c r="AX42" s="796"/>
      <c r="AY42" s="796"/>
      <c r="AZ42" s="796"/>
      <c r="BA42" s="796"/>
      <c r="BB42" s="796"/>
      <c r="BC42" s="796"/>
      <c r="BD42" s="796"/>
      <c r="BE42" s="796"/>
      <c r="BF42" s="796"/>
      <c r="BG42" s="796"/>
      <c r="BH42" s="796"/>
      <c r="BI42" s="796"/>
      <c r="BJ42" s="796"/>
      <c r="BK42" s="796"/>
      <c r="BL42" s="796"/>
      <c r="BM42" s="796"/>
      <c r="BN42" s="796"/>
      <c r="BO42" s="796"/>
      <c r="BP42" s="796"/>
      <c r="BQ42" s="796"/>
      <c r="BR42" s="796"/>
      <c r="BS42" s="796"/>
      <c r="BT42" s="796"/>
      <c r="BU42" s="796"/>
      <c r="BV42" s="796"/>
      <c r="BW42" s="796"/>
      <c r="BX42" s="796"/>
      <c r="BY42" s="796"/>
      <c r="BZ42" s="796"/>
      <c r="CA42" s="796"/>
      <c r="CB42" s="796"/>
      <c r="CC42" s="796"/>
      <c r="CD42" s="796"/>
      <c r="CE42" s="796"/>
      <c r="CF42" s="796"/>
      <c r="CG42" s="796"/>
      <c r="CH42" s="796"/>
      <c r="CI42" s="796"/>
      <c r="CJ42" s="796"/>
      <c r="CK42" s="796"/>
      <c r="CL42" s="796"/>
      <c r="CM42" s="796"/>
      <c r="CN42" s="796"/>
      <c r="CO42" s="796"/>
      <c r="CP42" s="796"/>
      <c r="CQ42" s="796"/>
      <c r="CR42" s="796"/>
      <c r="CS42" s="796"/>
      <c r="CT42" s="796"/>
      <c r="CU42" s="796"/>
      <c r="CV42" s="796"/>
      <c r="CW42" s="796"/>
      <c r="CX42" s="796"/>
      <c r="CY42" s="796"/>
      <c r="CZ42" s="796"/>
      <c r="DA42" s="796"/>
      <c r="DB42" s="796"/>
      <c r="DC42" s="796"/>
      <c r="DD42" s="796"/>
      <c r="DE42" s="796"/>
      <c r="DF42" s="796"/>
      <c r="DG42" s="796"/>
      <c r="DH42" s="796"/>
      <c r="DI42" s="796"/>
      <c r="DJ42" s="796"/>
      <c r="DK42" s="796"/>
      <c r="DL42" s="796"/>
      <c r="DM42" s="796"/>
      <c r="DN42" s="796"/>
      <c r="DO42" s="796"/>
      <c r="DP42" s="796"/>
      <c r="DQ42" s="796"/>
      <c r="DR42" s="796"/>
      <c r="DS42" s="796"/>
      <c r="DT42" s="796"/>
      <c r="DU42" s="796"/>
      <c r="DV42" s="796"/>
      <c r="DW42" s="796"/>
      <c r="DX42" s="796"/>
      <c r="DY42" s="796"/>
      <c r="DZ42" s="796"/>
      <c r="EA42" s="796"/>
      <c r="EB42" s="796"/>
      <c r="EC42" s="796"/>
      <c r="ED42" s="796"/>
      <c r="EE42" s="796"/>
      <c r="EF42" s="796"/>
      <c r="EG42" s="796"/>
      <c r="EH42" s="796"/>
      <c r="EI42" s="796"/>
      <c r="EJ42" s="796"/>
      <c r="EK42" s="796"/>
      <c r="EL42" s="796"/>
      <c r="EM42" s="796"/>
      <c r="EN42" s="796"/>
      <c r="EO42" s="796"/>
      <c r="EP42" s="796"/>
      <c r="EQ42" s="796"/>
      <c r="ER42" s="796"/>
      <c r="ES42" s="796"/>
      <c r="ET42" s="796"/>
      <c r="EU42" s="796"/>
      <c r="EV42" s="796"/>
      <c r="EW42" s="796"/>
      <c r="EX42" s="796"/>
      <c r="EY42" s="796"/>
    </row>
    <row r="43" spans="1:155" ht="12">
      <c r="A43" s="796"/>
      <c r="B43" s="796"/>
      <c r="C43" s="796"/>
      <c r="D43" s="796"/>
      <c r="E43" s="796"/>
      <c r="F43" s="796"/>
      <c r="G43" s="796"/>
      <c r="H43" s="796"/>
      <c r="I43" s="796"/>
      <c r="J43" s="796"/>
      <c r="K43" s="796"/>
      <c r="L43" s="796"/>
      <c r="M43" s="796"/>
      <c r="N43" s="796"/>
      <c r="O43" s="796"/>
      <c r="P43" s="796"/>
      <c r="Q43" s="796"/>
      <c r="R43" s="796"/>
      <c r="S43" s="796"/>
      <c r="T43" s="796"/>
      <c r="U43" s="796"/>
      <c r="V43" s="796"/>
      <c r="W43" s="796"/>
      <c r="X43" s="796"/>
      <c r="Y43" s="796"/>
      <c r="Z43" s="796"/>
      <c r="AA43" s="796"/>
      <c r="AB43" s="796"/>
      <c r="AC43" s="796"/>
      <c r="AD43" s="796"/>
      <c r="AE43" s="796"/>
      <c r="AF43" s="796"/>
      <c r="AG43" s="796"/>
      <c r="AH43" s="796"/>
      <c r="AI43" s="796"/>
      <c r="AJ43" s="796"/>
      <c r="AK43" s="796"/>
      <c r="AL43" s="796"/>
      <c r="AM43" s="796"/>
      <c r="AN43" s="796"/>
      <c r="AO43" s="796"/>
      <c r="AP43" s="796"/>
      <c r="AQ43" s="796"/>
      <c r="AR43" s="796"/>
      <c r="AS43" s="796"/>
      <c r="AT43" s="796"/>
      <c r="AU43" s="796"/>
      <c r="AV43" s="796"/>
      <c r="AW43" s="796"/>
      <c r="AX43" s="796"/>
      <c r="AY43" s="796"/>
      <c r="AZ43" s="796"/>
      <c r="BA43" s="796"/>
      <c r="BB43" s="796"/>
      <c r="BC43" s="796"/>
      <c r="BD43" s="796"/>
      <c r="BE43" s="796"/>
      <c r="BF43" s="796"/>
      <c r="BG43" s="796"/>
      <c r="BH43" s="796"/>
      <c r="BI43" s="796"/>
      <c r="BJ43" s="796"/>
      <c r="BK43" s="796"/>
      <c r="BL43" s="796"/>
      <c r="BM43" s="796"/>
      <c r="BN43" s="796"/>
      <c r="BO43" s="796"/>
      <c r="BP43" s="796"/>
      <c r="BQ43" s="796"/>
      <c r="BR43" s="796"/>
      <c r="BS43" s="796"/>
      <c r="BT43" s="796"/>
      <c r="BU43" s="796"/>
      <c r="BV43" s="796"/>
      <c r="BW43" s="796"/>
      <c r="BX43" s="796"/>
      <c r="BY43" s="796"/>
      <c r="BZ43" s="796"/>
      <c r="CA43" s="796"/>
      <c r="CB43" s="796"/>
      <c r="CC43" s="796"/>
      <c r="CD43" s="796"/>
      <c r="CE43" s="796"/>
      <c r="CF43" s="796"/>
      <c r="CG43" s="796"/>
      <c r="CH43" s="796"/>
      <c r="CI43" s="796"/>
      <c r="CJ43" s="796"/>
      <c r="CK43" s="796"/>
      <c r="CL43" s="796"/>
      <c r="CM43" s="796"/>
      <c r="CN43" s="796"/>
      <c r="CO43" s="796"/>
      <c r="CP43" s="796"/>
      <c r="CQ43" s="796"/>
      <c r="CR43" s="796"/>
      <c r="CS43" s="796"/>
      <c r="CT43" s="796"/>
      <c r="CU43" s="796"/>
      <c r="CV43" s="796"/>
      <c r="CW43" s="796"/>
      <c r="CX43" s="796"/>
      <c r="CY43" s="796"/>
      <c r="CZ43" s="796"/>
      <c r="DA43" s="796"/>
      <c r="DB43" s="796"/>
      <c r="DC43" s="796"/>
      <c r="DD43" s="796"/>
      <c r="DE43" s="796"/>
      <c r="DF43" s="796"/>
      <c r="DG43" s="796"/>
      <c r="DH43" s="796"/>
      <c r="DI43" s="796"/>
      <c r="DJ43" s="796"/>
      <c r="DK43" s="796"/>
      <c r="DL43" s="796"/>
      <c r="DM43" s="796"/>
      <c r="DN43" s="796"/>
      <c r="DO43" s="796"/>
      <c r="DP43" s="796"/>
      <c r="DQ43" s="796"/>
      <c r="DR43" s="796"/>
      <c r="DS43" s="796"/>
      <c r="DT43" s="796"/>
      <c r="DU43" s="796"/>
      <c r="DV43" s="796"/>
      <c r="DW43" s="796"/>
      <c r="DX43" s="796"/>
      <c r="DY43" s="796"/>
      <c r="DZ43" s="796"/>
      <c r="EA43" s="796"/>
      <c r="EB43" s="796"/>
      <c r="EC43" s="796"/>
      <c r="ED43" s="796"/>
      <c r="EE43" s="796"/>
      <c r="EF43" s="796"/>
      <c r="EG43" s="796"/>
      <c r="EH43" s="796"/>
      <c r="EI43" s="796"/>
      <c r="EJ43" s="796"/>
      <c r="EK43" s="796"/>
      <c r="EL43" s="796"/>
      <c r="EM43" s="796"/>
      <c r="EN43" s="796"/>
      <c r="EO43" s="796"/>
      <c r="EP43" s="796"/>
      <c r="EQ43" s="796"/>
      <c r="ER43" s="796"/>
      <c r="ES43" s="796"/>
      <c r="ET43" s="796"/>
      <c r="EU43" s="796"/>
      <c r="EV43" s="796"/>
      <c r="EW43" s="796"/>
      <c r="EX43" s="796"/>
      <c r="EY43" s="796"/>
    </row>
    <row r="44" spans="1:155" ht="12">
      <c r="A44" s="796"/>
      <c r="B44" s="796"/>
      <c r="C44" s="796"/>
      <c r="D44" s="796"/>
      <c r="E44" s="796"/>
      <c r="F44" s="796"/>
      <c r="G44" s="796"/>
      <c r="H44" s="796"/>
      <c r="I44" s="796"/>
      <c r="J44" s="796"/>
      <c r="K44" s="796"/>
      <c r="L44" s="796"/>
      <c r="M44" s="796"/>
      <c r="N44" s="796"/>
      <c r="O44" s="796"/>
      <c r="P44" s="796"/>
      <c r="Q44" s="796"/>
      <c r="R44" s="796"/>
      <c r="S44" s="796"/>
      <c r="T44" s="796"/>
      <c r="U44" s="796"/>
      <c r="V44" s="796"/>
      <c r="W44" s="796"/>
      <c r="X44" s="796"/>
      <c r="Y44" s="796"/>
      <c r="Z44" s="796"/>
      <c r="AA44" s="796"/>
      <c r="AB44" s="796"/>
      <c r="AC44" s="796"/>
      <c r="AD44" s="796"/>
      <c r="AE44" s="796"/>
      <c r="AF44" s="796"/>
      <c r="AG44" s="796"/>
      <c r="AH44" s="796"/>
      <c r="AI44" s="796"/>
      <c r="AJ44" s="796"/>
      <c r="AK44" s="796"/>
      <c r="AL44" s="796"/>
      <c r="AM44" s="796"/>
      <c r="AN44" s="796"/>
      <c r="AO44" s="796"/>
      <c r="AP44" s="796"/>
      <c r="AQ44" s="796"/>
      <c r="AR44" s="796"/>
      <c r="AS44" s="796"/>
      <c r="AT44" s="796"/>
      <c r="AU44" s="796"/>
      <c r="AV44" s="796"/>
      <c r="AW44" s="796"/>
      <c r="AX44" s="796"/>
      <c r="AY44" s="796"/>
      <c r="AZ44" s="796"/>
      <c r="BA44" s="796"/>
      <c r="BB44" s="796"/>
      <c r="BC44" s="796"/>
      <c r="BD44" s="796"/>
      <c r="BE44" s="796"/>
      <c r="BF44" s="796"/>
      <c r="BG44" s="796"/>
      <c r="BH44" s="796"/>
      <c r="BI44" s="796"/>
      <c r="BJ44" s="796"/>
      <c r="BK44" s="796"/>
      <c r="BL44" s="796"/>
      <c r="BM44" s="796"/>
      <c r="BN44" s="796"/>
      <c r="BO44" s="796"/>
      <c r="BP44" s="796"/>
      <c r="BQ44" s="796"/>
      <c r="BR44" s="796"/>
      <c r="BS44" s="796"/>
      <c r="BT44" s="796"/>
      <c r="BU44" s="796"/>
      <c r="BV44" s="796"/>
      <c r="BW44" s="796"/>
      <c r="BX44" s="796"/>
      <c r="BY44" s="796"/>
      <c r="BZ44" s="796"/>
      <c r="CA44" s="796"/>
      <c r="CB44" s="796"/>
      <c r="CC44" s="796"/>
      <c r="CD44" s="796"/>
      <c r="CE44" s="796"/>
      <c r="CF44" s="796"/>
      <c r="CG44" s="796"/>
      <c r="CH44" s="796"/>
      <c r="CI44" s="796"/>
      <c r="CJ44" s="796"/>
      <c r="CK44" s="796"/>
      <c r="CL44" s="796"/>
      <c r="CM44" s="796"/>
      <c r="CN44" s="796"/>
      <c r="CO44" s="796"/>
      <c r="CP44" s="796"/>
      <c r="CQ44" s="796"/>
      <c r="CR44" s="796"/>
      <c r="CS44" s="796"/>
      <c r="CT44" s="796"/>
      <c r="CU44" s="796"/>
      <c r="CV44" s="796"/>
      <c r="CW44" s="796"/>
      <c r="CX44" s="796"/>
      <c r="CY44" s="796"/>
      <c r="CZ44" s="796"/>
      <c r="DA44" s="796"/>
      <c r="DB44" s="796"/>
      <c r="DC44" s="796"/>
      <c r="DD44" s="796"/>
      <c r="DE44" s="796"/>
      <c r="DF44" s="796"/>
      <c r="DG44" s="796"/>
      <c r="DH44" s="796"/>
      <c r="DI44" s="796"/>
      <c r="DJ44" s="796"/>
      <c r="DK44" s="796"/>
      <c r="DL44" s="796"/>
      <c r="DM44" s="796"/>
      <c r="DN44" s="796"/>
      <c r="DO44" s="796"/>
      <c r="DP44" s="796"/>
      <c r="DQ44" s="796"/>
      <c r="DR44" s="796"/>
      <c r="DS44" s="796"/>
      <c r="DT44" s="796"/>
      <c r="DU44" s="796"/>
      <c r="DV44" s="796"/>
      <c r="DW44" s="796"/>
      <c r="DX44" s="796"/>
      <c r="DY44" s="796"/>
      <c r="DZ44" s="796"/>
      <c r="EA44" s="796"/>
      <c r="EB44" s="796"/>
      <c r="EC44" s="796"/>
      <c r="ED44" s="796"/>
      <c r="EE44" s="796"/>
      <c r="EF44" s="796"/>
      <c r="EG44" s="796"/>
      <c r="EH44" s="796"/>
      <c r="EI44" s="796"/>
      <c r="EJ44" s="796"/>
      <c r="EK44" s="796"/>
      <c r="EL44" s="796"/>
      <c r="EM44" s="796"/>
      <c r="EN44" s="796"/>
      <c r="EO44" s="796"/>
      <c r="EP44" s="796"/>
      <c r="EQ44" s="796"/>
      <c r="ER44" s="796"/>
      <c r="ES44" s="796"/>
      <c r="ET44" s="796"/>
      <c r="EU44" s="796"/>
      <c r="EV44" s="796"/>
      <c r="EW44" s="796"/>
      <c r="EX44" s="796"/>
      <c r="EY44" s="796"/>
    </row>
    <row r="45" spans="1:155" ht="12">
      <c r="A45" s="796"/>
      <c r="B45" s="796"/>
      <c r="C45" s="796"/>
      <c r="D45" s="796"/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96"/>
      <c r="Q45" s="796"/>
      <c r="R45" s="796"/>
      <c r="S45" s="796"/>
      <c r="T45" s="796"/>
      <c r="U45" s="796"/>
      <c r="V45" s="796"/>
      <c r="W45" s="796"/>
      <c r="X45" s="796"/>
      <c r="Y45" s="796"/>
      <c r="Z45" s="796"/>
      <c r="AA45" s="796"/>
      <c r="AB45" s="796"/>
      <c r="AC45" s="796"/>
      <c r="AD45" s="796"/>
      <c r="AE45" s="796"/>
      <c r="AF45" s="796"/>
      <c r="AG45" s="796"/>
      <c r="AH45" s="796"/>
      <c r="AI45" s="796"/>
      <c r="AJ45" s="796"/>
      <c r="AK45" s="796"/>
      <c r="AL45" s="796"/>
      <c r="AM45" s="796"/>
      <c r="AN45" s="796"/>
      <c r="AO45" s="796"/>
      <c r="AP45" s="796"/>
      <c r="AQ45" s="796"/>
      <c r="AR45" s="796"/>
      <c r="AS45" s="796"/>
      <c r="AT45" s="796"/>
      <c r="AU45" s="796"/>
      <c r="AV45" s="796"/>
      <c r="AW45" s="796"/>
      <c r="AX45" s="796"/>
      <c r="AY45" s="796"/>
      <c r="AZ45" s="796"/>
      <c r="BA45" s="796"/>
      <c r="BB45" s="796"/>
      <c r="BC45" s="796"/>
      <c r="BD45" s="796"/>
      <c r="BE45" s="796"/>
      <c r="BF45" s="796"/>
      <c r="BG45" s="796"/>
      <c r="BH45" s="796"/>
      <c r="BI45" s="796"/>
      <c r="BJ45" s="796"/>
      <c r="BK45" s="796"/>
      <c r="BL45" s="796"/>
      <c r="BM45" s="796"/>
      <c r="BN45" s="796"/>
      <c r="BO45" s="796"/>
      <c r="BP45" s="796"/>
      <c r="BQ45" s="796"/>
      <c r="BR45" s="796"/>
      <c r="BS45" s="796"/>
      <c r="BT45" s="796"/>
      <c r="BU45" s="796"/>
      <c r="BV45" s="796"/>
      <c r="BW45" s="796"/>
      <c r="BX45" s="796"/>
      <c r="BY45" s="796"/>
      <c r="BZ45" s="796"/>
      <c r="CA45" s="796"/>
      <c r="CB45" s="796"/>
      <c r="CC45" s="796"/>
      <c r="CD45" s="796"/>
      <c r="CE45" s="796"/>
      <c r="CF45" s="796"/>
      <c r="CG45" s="796"/>
      <c r="CH45" s="796"/>
      <c r="CI45" s="796"/>
      <c r="CJ45" s="796"/>
      <c r="CK45" s="796"/>
      <c r="CL45" s="796"/>
      <c r="CM45" s="796"/>
      <c r="CN45" s="796"/>
      <c r="CO45" s="796"/>
      <c r="CP45" s="796"/>
      <c r="CQ45" s="796"/>
      <c r="CR45" s="796"/>
      <c r="CS45" s="796"/>
      <c r="CT45" s="796"/>
      <c r="CU45" s="796"/>
      <c r="CV45" s="796"/>
      <c r="CW45" s="796"/>
      <c r="CX45" s="796"/>
      <c r="CY45" s="796"/>
      <c r="CZ45" s="796"/>
      <c r="DA45" s="796"/>
      <c r="DB45" s="796"/>
      <c r="DC45" s="796"/>
      <c r="DD45" s="796"/>
      <c r="DE45" s="796"/>
      <c r="DF45" s="796"/>
      <c r="DG45" s="796"/>
      <c r="DH45" s="796"/>
      <c r="DI45" s="796"/>
      <c r="DJ45" s="796"/>
      <c r="DK45" s="796"/>
      <c r="DL45" s="796"/>
      <c r="DM45" s="796"/>
      <c r="DN45" s="796"/>
      <c r="DO45" s="796"/>
      <c r="DP45" s="796"/>
      <c r="DQ45" s="796"/>
      <c r="DR45" s="796"/>
      <c r="DS45" s="796"/>
      <c r="DT45" s="796"/>
      <c r="DU45" s="796"/>
      <c r="DV45" s="796"/>
      <c r="DW45" s="796"/>
      <c r="DX45" s="796"/>
      <c r="DY45" s="796"/>
      <c r="DZ45" s="796"/>
      <c r="EA45" s="796"/>
      <c r="EB45" s="796"/>
      <c r="EC45" s="796"/>
      <c r="ED45" s="796"/>
      <c r="EE45" s="796"/>
      <c r="EF45" s="796"/>
      <c r="EG45" s="796"/>
      <c r="EH45" s="796"/>
      <c r="EI45" s="796"/>
      <c r="EJ45" s="796"/>
      <c r="EK45" s="796"/>
      <c r="EL45" s="796"/>
      <c r="EM45" s="796"/>
      <c r="EN45" s="796"/>
      <c r="EO45" s="796"/>
      <c r="EP45" s="796"/>
      <c r="EQ45" s="796"/>
      <c r="ER45" s="796"/>
      <c r="ES45" s="796"/>
      <c r="ET45" s="796"/>
      <c r="EU45" s="796"/>
      <c r="EV45" s="796"/>
      <c r="EW45" s="796"/>
      <c r="EX45" s="796"/>
      <c r="EY45" s="796"/>
    </row>
    <row r="46" spans="1:155" ht="12">
      <c r="A46" s="796"/>
      <c r="B46" s="796"/>
      <c r="C46" s="796"/>
      <c r="D46" s="796"/>
      <c r="E46" s="796"/>
      <c r="F46" s="796"/>
      <c r="G46" s="796"/>
      <c r="H46" s="796"/>
      <c r="I46" s="796"/>
      <c r="J46" s="796"/>
      <c r="K46" s="796"/>
      <c r="L46" s="796"/>
      <c r="M46" s="796"/>
      <c r="N46" s="796"/>
      <c r="O46" s="796"/>
      <c r="P46" s="796"/>
      <c r="Q46" s="796"/>
      <c r="R46" s="796"/>
      <c r="S46" s="796"/>
      <c r="T46" s="796"/>
      <c r="U46" s="796"/>
      <c r="V46" s="796"/>
      <c r="W46" s="796"/>
      <c r="X46" s="796"/>
      <c r="Y46" s="796"/>
      <c r="Z46" s="796"/>
      <c r="AA46" s="796"/>
      <c r="AB46" s="796"/>
      <c r="AC46" s="796"/>
      <c r="AD46" s="796"/>
      <c r="AE46" s="796"/>
      <c r="AF46" s="796"/>
      <c r="AG46" s="796"/>
      <c r="AH46" s="796"/>
      <c r="AI46" s="796"/>
      <c r="AJ46" s="796"/>
      <c r="AK46" s="796"/>
      <c r="AL46" s="796"/>
      <c r="AM46" s="796"/>
      <c r="AN46" s="796"/>
      <c r="AO46" s="796"/>
      <c r="AP46" s="796"/>
      <c r="AQ46" s="796"/>
      <c r="AR46" s="796"/>
      <c r="AS46" s="796"/>
      <c r="AT46" s="796"/>
      <c r="AU46" s="796"/>
      <c r="AV46" s="796"/>
      <c r="AW46" s="796"/>
      <c r="AX46" s="796"/>
      <c r="AY46" s="796"/>
      <c r="AZ46" s="796"/>
      <c r="BA46" s="796"/>
      <c r="BB46" s="796"/>
      <c r="BC46" s="796"/>
      <c r="BD46" s="796"/>
      <c r="BE46" s="796"/>
      <c r="BF46" s="796"/>
      <c r="BG46" s="796"/>
      <c r="BH46" s="796"/>
      <c r="BI46" s="796"/>
      <c r="BJ46" s="796"/>
      <c r="BK46" s="796"/>
      <c r="BL46" s="796"/>
      <c r="BM46" s="796"/>
      <c r="BN46" s="796"/>
      <c r="BO46" s="796"/>
      <c r="BP46" s="796"/>
      <c r="BQ46" s="796"/>
      <c r="BR46" s="796"/>
      <c r="BS46" s="796"/>
      <c r="BT46" s="796"/>
      <c r="BU46" s="796"/>
      <c r="BV46" s="796"/>
      <c r="BW46" s="796"/>
      <c r="BX46" s="796"/>
      <c r="BY46" s="796"/>
      <c r="BZ46" s="796"/>
      <c r="CA46" s="796"/>
      <c r="CB46" s="796"/>
      <c r="CC46" s="796"/>
      <c r="CD46" s="796"/>
      <c r="CE46" s="796"/>
      <c r="CF46" s="796"/>
      <c r="CG46" s="796"/>
      <c r="CH46" s="796"/>
      <c r="CI46" s="796"/>
      <c r="CJ46" s="796"/>
      <c r="CK46" s="796"/>
      <c r="CL46" s="796"/>
      <c r="CM46" s="796"/>
      <c r="CN46" s="796"/>
      <c r="CO46" s="796"/>
      <c r="CP46" s="796"/>
      <c r="CQ46" s="796"/>
      <c r="CR46" s="796"/>
      <c r="CS46" s="796"/>
      <c r="CT46" s="796"/>
      <c r="CU46" s="796"/>
      <c r="CV46" s="796"/>
      <c r="CW46" s="796"/>
      <c r="CX46" s="796"/>
      <c r="CY46" s="796"/>
      <c r="CZ46" s="796"/>
      <c r="DA46" s="796"/>
      <c r="DB46" s="796"/>
      <c r="DC46" s="796"/>
      <c r="DD46" s="796"/>
      <c r="DE46" s="796"/>
      <c r="DF46" s="796"/>
      <c r="DG46" s="796"/>
      <c r="DH46" s="796"/>
      <c r="DI46" s="796"/>
      <c r="DJ46" s="796"/>
      <c r="DK46" s="796"/>
      <c r="DL46" s="796"/>
      <c r="DM46" s="796"/>
      <c r="DN46" s="796"/>
      <c r="DO46" s="796"/>
      <c r="DP46" s="796"/>
      <c r="DQ46" s="796"/>
      <c r="DR46" s="796"/>
      <c r="DS46" s="796"/>
      <c r="DT46" s="796"/>
      <c r="DU46" s="796"/>
      <c r="DV46" s="796"/>
      <c r="DW46" s="796"/>
      <c r="DX46" s="796"/>
      <c r="DY46" s="796"/>
      <c r="DZ46" s="796"/>
      <c r="EA46" s="796"/>
      <c r="EB46" s="796"/>
      <c r="EC46" s="796"/>
      <c r="ED46" s="796"/>
      <c r="EE46" s="796"/>
      <c r="EF46" s="796"/>
      <c r="EG46" s="796"/>
      <c r="EH46" s="796"/>
      <c r="EI46" s="796"/>
      <c r="EJ46" s="796"/>
      <c r="EK46" s="796"/>
      <c r="EL46" s="796"/>
      <c r="EM46" s="796"/>
      <c r="EN46" s="796"/>
      <c r="EO46" s="796"/>
      <c r="EP46" s="796"/>
      <c r="EQ46" s="796"/>
      <c r="ER46" s="796"/>
      <c r="ES46" s="796"/>
      <c r="ET46" s="796"/>
      <c r="EU46" s="796"/>
      <c r="EV46" s="796"/>
      <c r="EW46" s="796"/>
      <c r="EX46" s="796"/>
      <c r="EY46" s="796"/>
    </row>
    <row r="47" spans="1:155" ht="12">
      <c r="A47" s="796"/>
      <c r="B47" s="796"/>
      <c r="C47" s="796"/>
      <c r="D47" s="796"/>
      <c r="E47" s="796"/>
      <c r="F47" s="796"/>
      <c r="G47" s="796"/>
      <c r="H47" s="796"/>
      <c r="I47" s="796"/>
      <c r="J47" s="796"/>
      <c r="K47" s="796"/>
      <c r="L47" s="796"/>
      <c r="M47" s="796"/>
      <c r="N47" s="796"/>
      <c r="O47" s="796"/>
      <c r="P47" s="796"/>
      <c r="Q47" s="796"/>
      <c r="R47" s="796"/>
      <c r="S47" s="796"/>
      <c r="T47" s="796"/>
      <c r="U47" s="796"/>
      <c r="V47" s="796"/>
      <c r="W47" s="796"/>
      <c r="X47" s="796"/>
      <c r="Y47" s="796"/>
      <c r="Z47" s="796"/>
      <c r="AA47" s="796"/>
      <c r="AB47" s="796"/>
      <c r="AC47" s="796"/>
      <c r="AD47" s="796"/>
      <c r="AE47" s="796"/>
      <c r="AF47" s="796"/>
      <c r="AG47" s="796"/>
      <c r="AH47" s="796"/>
      <c r="AI47" s="796"/>
      <c r="AJ47" s="796"/>
      <c r="AK47" s="796"/>
      <c r="AL47" s="796"/>
      <c r="AM47" s="796"/>
      <c r="AN47" s="796"/>
      <c r="AO47" s="796"/>
      <c r="AP47" s="796"/>
      <c r="AQ47" s="796"/>
      <c r="AR47" s="796"/>
      <c r="AS47" s="796"/>
      <c r="AT47" s="796"/>
      <c r="AU47" s="796"/>
      <c r="AV47" s="796"/>
      <c r="AW47" s="796"/>
      <c r="AX47" s="796"/>
      <c r="AY47" s="796"/>
      <c r="AZ47" s="796"/>
      <c r="BA47" s="796"/>
      <c r="BB47" s="796"/>
      <c r="BC47" s="796"/>
      <c r="BD47" s="796"/>
      <c r="BE47" s="796"/>
      <c r="BF47" s="796"/>
      <c r="BG47" s="796"/>
      <c r="BH47" s="796"/>
      <c r="BI47" s="796"/>
      <c r="BJ47" s="796"/>
      <c r="BK47" s="796"/>
      <c r="BL47" s="796"/>
      <c r="BM47" s="796"/>
      <c r="BN47" s="796"/>
      <c r="BO47" s="796"/>
      <c r="BP47" s="796"/>
      <c r="BQ47" s="796"/>
      <c r="BR47" s="796"/>
      <c r="BS47" s="796"/>
      <c r="BT47" s="796"/>
      <c r="BU47" s="796"/>
      <c r="BV47" s="796"/>
      <c r="BW47" s="796"/>
      <c r="BX47" s="796"/>
      <c r="BY47" s="796"/>
      <c r="BZ47" s="796"/>
      <c r="CA47" s="796"/>
      <c r="CB47" s="796"/>
      <c r="CC47" s="796"/>
      <c r="CD47" s="796"/>
      <c r="CE47" s="796"/>
      <c r="CF47" s="796"/>
      <c r="CG47" s="796"/>
      <c r="CH47" s="796"/>
      <c r="CI47" s="796"/>
      <c r="CJ47" s="796"/>
      <c r="CK47" s="796"/>
      <c r="CL47" s="796"/>
      <c r="CM47" s="796"/>
      <c r="CN47" s="796"/>
      <c r="CO47" s="796"/>
      <c r="CP47" s="796"/>
      <c r="CQ47" s="796"/>
      <c r="CR47" s="796"/>
      <c r="CS47" s="796"/>
      <c r="CT47" s="796"/>
      <c r="CU47" s="796"/>
      <c r="CV47" s="796"/>
      <c r="CW47" s="796"/>
      <c r="CX47" s="796"/>
      <c r="CY47" s="796"/>
      <c r="CZ47" s="796"/>
      <c r="DA47" s="796"/>
      <c r="DB47" s="796"/>
      <c r="DC47" s="796"/>
      <c r="DD47" s="796"/>
      <c r="DE47" s="796"/>
      <c r="DF47" s="796"/>
      <c r="DG47" s="796"/>
      <c r="DH47" s="796"/>
      <c r="DI47" s="796"/>
      <c r="DJ47" s="796"/>
      <c r="DK47" s="796"/>
      <c r="DL47" s="796"/>
      <c r="DM47" s="796"/>
      <c r="DN47" s="796"/>
      <c r="DO47" s="796"/>
      <c r="DP47" s="796"/>
      <c r="DQ47" s="796"/>
      <c r="DR47" s="796"/>
      <c r="DS47" s="796"/>
      <c r="DT47" s="796"/>
      <c r="DU47" s="796"/>
      <c r="DV47" s="796"/>
      <c r="DW47" s="796"/>
      <c r="DX47" s="796"/>
      <c r="DY47" s="796"/>
      <c r="DZ47" s="796"/>
      <c r="EA47" s="796"/>
      <c r="EB47" s="796"/>
      <c r="EC47" s="796"/>
      <c r="ED47" s="796"/>
      <c r="EE47" s="796"/>
      <c r="EF47" s="796"/>
      <c r="EG47" s="796"/>
      <c r="EH47" s="796"/>
      <c r="EI47" s="796"/>
      <c r="EJ47" s="796"/>
      <c r="EK47" s="796"/>
      <c r="EL47" s="796"/>
      <c r="EM47" s="796"/>
      <c r="EN47" s="796"/>
      <c r="EO47" s="796"/>
      <c r="EP47" s="796"/>
      <c r="EQ47" s="796"/>
      <c r="ER47" s="796"/>
      <c r="ES47" s="796"/>
      <c r="ET47" s="796"/>
      <c r="EU47" s="796"/>
      <c r="EV47" s="796"/>
      <c r="EW47" s="796"/>
      <c r="EX47" s="796"/>
      <c r="EY47" s="796"/>
    </row>
    <row r="48" spans="1:155" ht="12">
      <c r="A48" s="796"/>
      <c r="B48" s="796"/>
      <c r="C48" s="796"/>
      <c r="D48" s="796"/>
      <c r="E48" s="796"/>
      <c r="F48" s="796"/>
      <c r="G48" s="796"/>
      <c r="H48" s="796"/>
      <c r="I48" s="796"/>
      <c r="J48" s="796"/>
      <c r="K48" s="796"/>
      <c r="L48" s="796"/>
      <c r="M48" s="796"/>
      <c r="N48" s="796"/>
      <c r="O48" s="796"/>
      <c r="P48" s="796"/>
      <c r="Q48" s="796"/>
      <c r="R48" s="796"/>
      <c r="S48" s="796"/>
      <c r="T48" s="796"/>
      <c r="U48" s="796"/>
      <c r="V48" s="796"/>
      <c r="W48" s="796"/>
      <c r="X48" s="796"/>
      <c r="Y48" s="796"/>
      <c r="Z48" s="796"/>
      <c r="AA48" s="796"/>
      <c r="AB48" s="796"/>
      <c r="AC48" s="796"/>
      <c r="AD48" s="796"/>
      <c r="AE48" s="796"/>
      <c r="AF48" s="796"/>
      <c r="AG48" s="796"/>
      <c r="AH48" s="796"/>
      <c r="AI48" s="796"/>
      <c r="AJ48" s="796"/>
      <c r="AK48" s="796"/>
      <c r="AL48" s="796"/>
      <c r="AM48" s="796"/>
      <c r="AN48" s="796"/>
      <c r="AO48" s="796"/>
      <c r="AP48" s="796"/>
      <c r="AQ48" s="796"/>
      <c r="AR48" s="796"/>
      <c r="AS48" s="796"/>
      <c r="AT48" s="796"/>
      <c r="AU48" s="796"/>
      <c r="AV48" s="796"/>
      <c r="AW48" s="796"/>
      <c r="AX48" s="796"/>
      <c r="AY48" s="796"/>
      <c r="AZ48" s="796"/>
      <c r="BA48" s="796"/>
      <c r="BB48" s="796"/>
      <c r="BC48" s="796"/>
      <c r="BD48" s="796"/>
      <c r="BE48" s="796"/>
      <c r="BF48" s="796"/>
      <c r="BG48" s="796"/>
      <c r="BH48" s="796"/>
      <c r="BI48" s="796"/>
      <c r="BJ48" s="796"/>
      <c r="BK48" s="796"/>
      <c r="BL48" s="796"/>
      <c r="BM48" s="796"/>
      <c r="BN48" s="796"/>
      <c r="BO48" s="796"/>
      <c r="BP48" s="796"/>
      <c r="BQ48" s="796"/>
      <c r="BR48" s="796"/>
      <c r="BS48" s="796"/>
      <c r="BT48" s="796"/>
      <c r="BU48" s="796"/>
      <c r="BV48" s="796"/>
      <c r="BW48" s="796"/>
      <c r="BX48" s="796"/>
      <c r="BY48" s="796"/>
      <c r="BZ48" s="796"/>
      <c r="CA48" s="796"/>
      <c r="CB48" s="796"/>
      <c r="CC48" s="796"/>
      <c r="CD48" s="796"/>
      <c r="CE48" s="796"/>
      <c r="CF48" s="796"/>
      <c r="CG48" s="796"/>
      <c r="CH48" s="796"/>
      <c r="CI48" s="796"/>
      <c r="CJ48" s="796"/>
      <c r="CK48" s="796"/>
      <c r="CL48" s="796"/>
      <c r="CM48" s="796"/>
      <c r="CN48" s="796"/>
      <c r="CO48" s="796"/>
      <c r="CP48" s="796"/>
      <c r="CQ48" s="796"/>
      <c r="CR48" s="796"/>
      <c r="CS48" s="796"/>
      <c r="CT48" s="796"/>
      <c r="CU48" s="796"/>
      <c r="CV48" s="796"/>
      <c r="CW48" s="796"/>
      <c r="CX48" s="796"/>
      <c r="CY48" s="796"/>
      <c r="CZ48" s="796"/>
      <c r="DA48" s="796"/>
      <c r="DB48" s="796"/>
      <c r="DC48" s="796"/>
      <c r="DD48" s="796"/>
      <c r="DE48" s="796"/>
      <c r="DF48" s="796"/>
      <c r="DG48" s="796"/>
      <c r="DH48" s="796"/>
      <c r="DI48" s="796"/>
      <c r="DJ48" s="796"/>
      <c r="DK48" s="796"/>
      <c r="DL48" s="796"/>
      <c r="DM48" s="796"/>
      <c r="DN48" s="796"/>
      <c r="DO48" s="796"/>
      <c r="DP48" s="796"/>
      <c r="DQ48" s="796"/>
      <c r="DR48" s="796"/>
      <c r="DS48" s="796"/>
      <c r="DT48" s="796"/>
      <c r="DU48" s="796"/>
      <c r="DV48" s="796"/>
      <c r="DW48" s="796"/>
      <c r="DX48" s="796"/>
      <c r="DY48" s="796"/>
      <c r="DZ48" s="796"/>
      <c r="EA48" s="796"/>
      <c r="EB48" s="796"/>
      <c r="EC48" s="796"/>
      <c r="ED48" s="796"/>
      <c r="EE48" s="796"/>
      <c r="EF48" s="796"/>
      <c r="EG48" s="796"/>
      <c r="EH48" s="796"/>
      <c r="EI48" s="796"/>
      <c r="EJ48" s="796"/>
      <c r="EK48" s="796"/>
      <c r="EL48" s="796"/>
      <c r="EM48" s="796"/>
      <c r="EN48" s="796"/>
      <c r="EO48" s="796"/>
      <c r="EP48" s="796"/>
      <c r="EQ48" s="796"/>
      <c r="ER48" s="796"/>
      <c r="ES48" s="796"/>
      <c r="ET48" s="796"/>
      <c r="EU48" s="796"/>
      <c r="EV48" s="796"/>
      <c r="EW48" s="796"/>
      <c r="EX48" s="796"/>
      <c r="EY48" s="796"/>
    </row>
    <row r="49" spans="1:155" ht="12">
      <c r="A49" s="796"/>
      <c r="B49" s="796"/>
      <c r="C49" s="796"/>
      <c r="D49" s="796"/>
      <c r="E49" s="796"/>
      <c r="F49" s="796"/>
      <c r="G49" s="796"/>
      <c r="H49" s="796"/>
      <c r="I49" s="796"/>
      <c r="J49" s="796"/>
      <c r="K49" s="796"/>
      <c r="L49" s="796"/>
      <c r="M49" s="796"/>
      <c r="N49" s="796"/>
      <c r="O49" s="796"/>
      <c r="P49" s="796"/>
      <c r="Q49" s="796"/>
      <c r="R49" s="796"/>
      <c r="S49" s="796"/>
      <c r="T49" s="796"/>
      <c r="U49" s="796"/>
      <c r="V49" s="796"/>
      <c r="W49" s="796"/>
      <c r="X49" s="796"/>
      <c r="Y49" s="796"/>
      <c r="Z49" s="796"/>
      <c r="AA49" s="796"/>
      <c r="AB49" s="796"/>
      <c r="AC49" s="796"/>
      <c r="AD49" s="796"/>
      <c r="AE49" s="796"/>
      <c r="AF49" s="796"/>
      <c r="AG49" s="796"/>
      <c r="AH49" s="796"/>
      <c r="AI49" s="796"/>
      <c r="AJ49" s="796"/>
      <c r="AK49" s="796"/>
      <c r="AL49" s="796"/>
      <c r="AM49" s="796"/>
      <c r="AN49" s="796"/>
      <c r="AO49" s="796"/>
      <c r="AP49" s="796"/>
      <c r="AQ49" s="796"/>
      <c r="AR49" s="796"/>
      <c r="AS49" s="796"/>
      <c r="AT49" s="796"/>
      <c r="AU49" s="796"/>
      <c r="AV49" s="796"/>
      <c r="AW49" s="796"/>
      <c r="AX49" s="796"/>
      <c r="AY49" s="796"/>
      <c r="AZ49" s="796"/>
      <c r="BA49" s="796"/>
      <c r="BB49" s="796"/>
      <c r="BC49" s="796"/>
      <c r="BD49" s="796"/>
      <c r="BE49" s="796"/>
      <c r="BF49" s="796"/>
      <c r="BG49" s="796"/>
      <c r="BH49" s="796"/>
      <c r="BI49" s="796"/>
      <c r="BJ49" s="796"/>
      <c r="BK49" s="796"/>
      <c r="BL49" s="796"/>
      <c r="BM49" s="796"/>
      <c r="BN49" s="796"/>
      <c r="BO49" s="796"/>
      <c r="BP49" s="796"/>
      <c r="BQ49" s="796"/>
      <c r="BR49" s="796"/>
      <c r="BS49" s="796"/>
      <c r="BT49" s="796"/>
      <c r="BU49" s="796"/>
      <c r="BV49" s="796"/>
      <c r="BW49" s="796"/>
      <c r="BX49" s="796"/>
      <c r="BY49" s="796"/>
      <c r="BZ49" s="796"/>
      <c r="CA49" s="796"/>
      <c r="CB49" s="796"/>
      <c r="CC49" s="796"/>
      <c r="CD49" s="796"/>
      <c r="CE49" s="796"/>
      <c r="CF49" s="796"/>
      <c r="CG49" s="796"/>
      <c r="CH49" s="796"/>
      <c r="CI49" s="796"/>
      <c r="CJ49" s="796"/>
      <c r="CK49" s="796"/>
      <c r="CL49" s="796"/>
      <c r="CM49" s="796"/>
      <c r="CN49" s="796"/>
      <c r="CO49" s="796"/>
      <c r="CP49" s="796"/>
      <c r="CQ49" s="796"/>
      <c r="CR49" s="796"/>
      <c r="CS49" s="796"/>
      <c r="CT49" s="796"/>
      <c r="CU49" s="796"/>
      <c r="CV49" s="796"/>
      <c r="CW49" s="796"/>
      <c r="CX49" s="796"/>
      <c r="CY49" s="796"/>
      <c r="CZ49" s="796"/>
      <c r="DA49" s="796"/>
      <c r="DB49" s="796"/>
      <c r="DC49" s="796"/>
      <c r="DD49" s="796"/>
      <c r="DE49" s="796"/>
      <c r="DF49" s="796"/>
      <c r="DG49" s="796"/>
      <c r="DH49" s="796"/>
      <c r="DI49" s="796"/>
      <c r="DJ49" s="796"/>
      <c r="DK49" s="796"/>
      <c r="DL49" s="796"/>
      <c r="DM49" s="796"/>
      <c r="DN49" s="796"/>
      <c r="DO49" s="796"/>
      <c r="DP49" s="796"/>
      <c r="DQ49" s="796"/>
      <c r="DR49" s="796"/>
      <c r="DS49" s="796"/>
      <c r="DT49" s="796"/>
      <c r="DU49" s="796"/>
      <c r="DV49" s="796"/>
      <c r="DW49" s="796"/>
      <c r="DX49" s="796"/>
      <c r="DY49" s="796"/>
      <c r="DZ49" s="796"/>
      <c r="EA49" s="796"/>
      <c r="EB49" s="796"/>
      <c r="EC49" s="796"/>
      <c r="ED49" s="796"/>
      <c r="EE49" s="796"/>
      <c r="EF49" s="796"/>
      <c r="EG49" s="796"/>
      <c r="EH49" s="796"/>
      <c r="EI49" s="796"/>
      <c r="EJ49" s="796"/>
      <c r="EK49" s="796"/>
      <c r="EL49" s="796"/>
      <c r="EM49" s="796"/>
      <c r="EN49" s="796"/>
      <c r="EO49" s="796"/>
      <c r="EP49" s="796"/>
      <c r="EQ49" s="796"/>
      <c r="ER49" s="796"/>
      <c r="ES49" s="796"/>
      <c r="ET49" s="796"/>
      <c r="EU49" s="796"/>
      <c r="EV49" s="796"/>
      <c r="EW49" s="796"/>
      <c r="EX49" s="796"/>
      <c r="EY49" s="796"/>
    </row>
  </sheetData>
  <sheetProtection/>
  <mergeCells count="38">
    <mergeCell ref="DH6:DM6"/>
    <mergeCell ref="CU8:CU9"/>
    <mergeCell ref="BH6:BM6"/>
    <mergeCell ref="BN6:BS6"/>
    <mergeCell ref="CH6:CM6"/>
    <mergeCell ref="CN6:CS6"/>
    <mergeCell ref="CV6:DA6"/>
    <mergeCell ref="DB6:DG6"/>
    <mergeCell ref="BV6:CA6"/>
    <mergeCell ref="CB6:CG6"/>
    <mergeCell ref="CH3:CT3"/>
    <mergeCell ref="BU8:BU9"/>
    <mergeCell ref="CU6:CU7"/>
    <mergeCell ref="AU6:AU7"/>
    <mergeCell ref="AV6:BA6"/>
    <mergeCell ref="BB6:BG6"/>
    <mergeCell ref="AU8:AU9"/>
    <mergeCell ref="BU6:BU7"/>
    <mergeCell ref="DD3:DN3"/>
    <mergeCell ref="AH3:AT3"/>
    <mergeCell ref="A6:A7"/>
    <mergeCell ref="H6:I6"/>
    <mergeCell ref="J6:M6"/>
    <mergeCell ref="N6:S6"/>
    <mergeCell ref="U6:U7"/>
    <mergeCell ref="V6:AA6"/>
    <mergeCell ref="AB6:AG6"/>
    <mergeCell ref="AH6:AM6"/>
    <mergeCell ref="A8:A9"/>
    <mergeCell ref="U8:U9"/>
    <mergeCell ref="A3:I3"/>
    <mergeCell ref="J3:T3"/>
    <mergeCell ref="U3:AG3"/>
    <mergeCell ref="CU3:DC3"/>
    <mergeCell ref="AN6:AS6"/>
    <mergeCell ref="AU3:BG3"/>
    <mergeCell ref="BH3:BT3"/>
    <mergeCell ref="BU3:CG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82" r:id="rId1"/>
  <colBreaks count="4" manualBreakCount="4">
    <brk id="9" max="65535" man="1"/>
    <brk id="20" max="65535" man="1"/>
    <brk id="33" max="65535" man="1"/>
    <brk id="10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I33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7.77734375" style="250" customWidth="1"/>
    <col min="2" max="8" width="8.5546875" style="250" customWidth="1"/>
    <col min="9" max="12" width="7.5546875" style="250" customWidth="1"/>
    <col min="13" max="16" width="7.77734375" style="250" customWidth="1"/>
    <col min="17" max="17" width="6.3359375" style="250" customWidth="1"/>
    <col min="18" max="23" width="5.99609375" style="250" customWidth="1"/>
    <col min="24" max="32" width="6.3359375" style="250" customWidth="1"/>
    <col min="33" max="38" width="5.99609375" style="250" customWidth="1"/>
    <col min="39" max="39" width="6.3359375" style="250" customWidth="1"/>
    <col min="40" max="16384" width="7.99609375" style="250" customWidth="1"/>
  </cols>
  <sheetData>
    <row r="1" spans="1:39" ht="11.25" customHeight="1">
      <c r="A1" s="249" t="s">
        <v>496</v>
      </c>
      <c r="Q1" s="251" t="s">
        <v>275</v>
      </c>
      <c r="R1" s="252" t="s">
        <v>497</v>
      </c>
      <c r="AM1" s="251" t="s">
        <v>276</v>
      </c>
    </row>
    <row r="2" spans="17:39" ht="12">
      <c r="Q2" s="253"/>
      <c r="AM2" s="253"/>
    </row>
    <row r="3" spans="1:61" s="255" customFormat="1" ht="21.75" customHeight="1">
      <c r="A3" s="686" t="s">
        <v>301</v>
      </c>
      <c r="B3" s="686"/>
      <c r="C3" s="686"/>
      <c r="D3" s="686"/>
      <c r="E3" s="686"/>
      <c r="F3" s="686"/>
      <c r="G3" s="686"/>
      <c r="H3" s="686"/>
      <c r="I3" s="686" t="s">
        <v>302</v>
      </c>
      <c r="J3" s="686"/>
      <c r="K3" s="686"/>
      <c r="L3" s="686"/>
      <c r="M3" s="686"/>
      <c r="N3" s="686"/>
      <c r="O3" s="686"/>
      <c r="P3" s="686"/>
      <c r="Q3" s="686"/>
      <c r="R3" s="686" t="s">
        <v>325</v>
      </c>
      <c r="S3" s="686"/>
      <c r="T3" s="686"/>
      <c r="U3" s="686"/>
      <c r="V3" s="686"/>
      <c r="W3" s="686"/>
      <c r="X3" s="686"/>
      <c r="Y3" s="686"/>
      <c r="Z3" s="686"/>
      <c r="AA3" s="686"/>
      <c r="AB3" s="686"/>
      <c r="AC3" s="686" t="s">
        <v>326</v>
      </c>
      <c r="AD3" s="686"/>
      <c r="AE3" s="686"/>
      <c r="AF3" s="686"/>
      <c r="AG3" s="686"/>
      <c r="AH3" s="686"/>
      <c r="AI3" s="686"/>
      <c r="AJ3" s="686"/>
      <c r="AK3" s="686"/>
      <c r="AL3" s="686"/>
      <c r="AM3" s="686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</row>
    <row r="4" spans="1:39" s="258" customFormat="1" ht="12.7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7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7"/>
    </row>
    <row r="5" spans="1:39" s="258" customFormat="1" ht="12.75" customHeight="1" thickBo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</row>
    <row r="6" spans="1:39" ht="15" customHeight="1" thickTop="1">
      <c r="A6" s="681" t="s">
        <v>164</v>
      </c>
      <c r="B6" s="260" t="s">
        <v>511</v>
      </c>
      <c r="C6" s="261"/>
      <c r="D6" s="261"/>
      <c r="E6" s="261"/>
      <c r="F6" s="261"/>
      <c r="G6" s="687" t="s">
        <v>165</v>
      </c>
      <c r="H6" s="688"/>
      <c r="I6" s="688" t="s">
        <v>166</v>
      </c>
      <c r="J6" s="688"/>
      <c r="K6" s="689"/>
      <c r="L6" s="687" t="s">
        <v>167</v>
      </c>
      <c r="M6" s="688"/>
      <c r="N6" s="688"/>
      <c r="O6" s="688"/>
      <c r="P6" s="688"/>
      <c r="Q6" s="262"/>
      <c r="R6" s="681" t="s">
        <v>164</v>
      </c>
      <c r="S6" s="683" t="s">
        <v>168</v>
      </c>
      <c r="T6" s="683"/>
      <c r="U6" s="683"/>
      <c r="V6" s="683"/>
      <c r="W6" s="683"/>
      <c r="X6" s="683" t="s">
        <v>169</v>
      </c>
      <c r="Y6" s="684"/>
      <c r="Z6" s="684"/>
      <c r="AA6" s="684"/>
      <c r="AB6" s="684"/>
      <c r="AC6" s="263" t="s">
        <v>170</v>
      </c>
      <c r="AD6" s="261"/>
      <c r="AE6" s="261"/>
      <c r="AF6" s="261"/>
      <c r="AG6" s="264"/>
      <c r="AH6" s="263" t="s">
        <v>171</v>
      </c>
      <c r="AI6" s="261"/>
      <c r="AJ6" s="261"/>
      <c r="AK6" s="261"/>
      <c r="AL6" s="264"/>
      <c r="AM6" s="265"/>
    </row>
    <row r="7" spans="1:39" s="253" customFormat="1" ht="15" customHeight="1">
      <c r="A7" s="682"/>
      <c r="B7" s="266" t="s">
        <v>172</v>
      </c>
      <c r="C7" s="267" t="s">
        <v>173</v>
      </c>
      <c r="D7" s="267" t="s">
        <v>174</v>
      </c>
      <c r="E7" s="267" t="s">
        <v>175</v>
      </c>
      <c r="F7" s="267" t="s">
        <v>176</v>
      </c>
      <c r="G7" s="267" t="s">
        <v>172</v>
      </c>
      <c r="H7" s="267" t="s">
        <v>173</v>
      </c>
      <c r="I7" s="267" t="s">
        <v>174</v>
      </c>
      <c r="J7" s="267" t="s">
        <v>175</v>
      </c>
      <c r="K7" s="267" t="s">
        <v>176</v>
      </c>
      <c r="L7" s="267" t="s">
        <v>172</v>
      </c>
      <c r="M7" s="267" t="s">
        <v>173</v>
      </c>
      <c r="N7" s="267" t="s">
        <v>174</v>
      </c>
      <c r="O7" s="267" t="s">
        <v>175</v>
      </c>
      <c r="P7" s="268" t="s">
        <v>176</v>
      </c>
      <c r="Q7" s="269" t="s">
        <v>150</v>
      </c>
      <c r="R7" s="682"/>
      <c r="S7" s="270" t="s">
        <v>172</v>
      </c>
      <c r="T7" s="270" t="s">
        <v>173</v>
      </c>
      <c r="U7" s="270" t="s">
        <v>174</v>
      </c>
      <c r="V7" s="270" t="s">
        <v>175</v>
      </c>
      <c r="W7" s="270" t="s">
        <v>176</v>
      </c>
      <c r="X7" s="271" t="s">
        <v>172</v>
      </c>
      <c r="Y7" s="270" t="s">
        <v>173</v>
      </c>
      <c r="Z7" s="270" t="s">
        <v>174</v>
      </c>
      <c r="AA7" s="270" t="s">
        <v>175</v>
      </c>
      <c r="AB7" s="270" t="s">
        <v>176</v>
      </c>
      <c r="AC7" s="270" t="s">
        <v>172</v>
      </c>
      <c r="AD7" s="270" t="s">
        <v>173</v>
      </c>
      <c r="AE7" s="270" t="s">
        <v>174</v>
      </c>
      <c r="AF7" s="270" t="s">
        <v>175</v>
      </c>
      <c r="AG7" s="270" t="s">
        <v>176</v>
      </c>
      <c r="AH7" s="270" t="s">
        <v>172</v>
      </c>
      <c r="AI7" s="270" t="s">
        <v>173</v>
      </c>
      <c r="AJ7" s="270" t="s">
        <v>174</v>
      </c>
      <c r="AK7" s="270" t="s">
        <v>175</v>
      </c>
      <c r="AL7" s="270" t="s">
        <v>176</v>
      </c>
      <c r="AM7" s="272" t="s">
        <v>150</v>
      </c>
    </row>
    <row r="8" spans="1:39" ht="15" customHeight="1">
      <c r="A8" s="682" t="s">
        <v>177</v>
      </c>
      <c r="B8" s="273" t="s">
        <v>1351</v>
      </c>
      <c r="C8" s="274" t="s">
        <v>178</v>
      </c>
      <c r="D8" s="274" t="s">
        <v>1352</v>
      </c>
      <c r="E8" s="274" t="s">
        <v>1353</v>
      </c>
      <c r="F8" s="274" t="s">
        <v>1354</v>
      </c>
      <c r="G8" s="274" t="s">
        <v>1355</v>
      </c>
      <c r="H8" s="274" t="s">
        <v>178</v>
      </c>
      <c r="I8" s="274" t="s">
        <v>1356</v>
      </c>
      <c r="J8" s="274" t="s">
        <v>1357</v>
      </c>
      <c r="K8" s="274" t="s">
        <v>1358</v>
      </c>
      <c r="L8" s="274" t="s">
        <v>1355</v>
      </c>
      <c r="M8" s="274" t="s">
        <v>178</v>
      </c>
      <c r="N8" s="274" t="s">
        <v>1356</v>
      </c>
      <c r="O8" s="274" t="s">
        <v>1357</v>
      </c>
      <c r="P8" s="269" t="s">
        <v>1358</v>
      </c>
      <c r="Q8" s="269" t="s">
        <v>151</v>
      </c>
      <c r="R8" s="682" t="s">
        <v>177</v>
      </c>
      <c r="S8" s="274" t="s">
        <v>1355</v>
      </c>
      <c r="T8" s="274" t="s">
        <v>178</v>
      </c>
      <c r="U8" s="274" t="s">
        <v>1356</v>
      </c>
      <c r="V8" s="274" t="s">
        <v>1357</v>
      </c>
      <c r="W8" s="274" t="s">
        <v>1358</v>
      </c>
      <c r="X8" s="273" t="s">
        <v>1355</v>
      </c>
      <c r="Y8" s="274" t="s">
        <v>178</v>
      </c>
      <c r="Z8" s="274" t="s">
        <v>1356</v>
      </c>
      <c r="AA8" s="274" t="s">
        <v>1357</v>
      </c>
      <c r="AB8" s="274" t="s">
        <v>1358</v>
      </c>
      <c r="AC8" s="274" t="s">
        <v>1355</v>
      </c>
      <c r="AD8" s="274" t="s">
        <v>178</v>
      </c>
      <c r="AE8" s="274" t="s">
        <v>1356</v>
      </c>
      <c r="AF8" s="274" t="s">
        <v>1357</v>
      </c>
      <c r="AG8" s="274" t="s">
        <v>1358</v>
      </c>
      <c r="AH8" s="274" t="s">
        <v>1355</v>
      </c>
      <c r="AI8" s="274" t="s">
        <v>178</v>
      </c>
      <c r="AJ8" s="274" t="s">
        <v>1356</v>
      </c>
      <c r="AK8" s="274" t="s">
        <v>1357</v>
      </c>
      <c r="AL8" s="274" t="s">
        <v>1358</v>
      </c>
      <c r="AM8" s="272" t="s">
        <v>151</v>
      </c>
    </row>
    <row r="9" spans="1:39" ht="15" customHeight="1">
      <c r="A9" s="685"/>
      <c r="B9" s="275" t="s">
        <v>179</v>
      </c>
      <c r="C9" s="276" t="s">
        <v>180</v>
      </c>
      <c r="D9" s="276" t="s">
        <v>179</v>
      </c>
      <c r="E9" s="276" t="s">
        <v>1359</v>
      </c>
      <c r="F9" s="276" t="s">
        <v>180</v>
      </c>
      <c r="G9" s="276" t="s">
        <v>179</v>
      </c>
      <c r="H9" s="276" t="s">
        <v>180</v>
      </c>
      <c r="I9" s="276" t="s">
        <v>179</v>
      </c>
      <c r="J9" s="276" t="s">
        <v>1359</v>
      </c>
      <c r="K9" s="276" t="s">
        <v>180</v>
      </c>
      <c r="L9" s="276" t="s">
        <v>179</v>
      </c>
      <c r="M9" s="276" t="s">
        <v>180</v>
      </c>
      <c r="N9" s="276" t="s">
        <v>179</v>
      </c>
      <c r="O9" s="276" t="s">
        <v>1359</v>
      </c>
      <c r="P9" s="277" t="s">
        <v>180</v>
      </c>
      <c r="Q9" s="277"/>
      <c r="R9" s="685"/>
      <c r="S9" s="278" t="s">
        <v>179</v>
      </c>
      <c r="T9" s="278" t="s">
        <v>180</v>
      </c>
      <c r="U9" s="278" t="s">
        <v>179</v>
      </c>
      <c r="V9" s="278" t="s">
        <v>1359</v>
      </c>
      <c r="W9" s="278" t="s">
        <v>180</v>
      </c>
      <c r="X9" s="279" t="s">
        <v>179</v>
      </c>
      <c r="Y9" s="278" t="s">
        <v>180</v>
      </c>
      <c r="Z9" s="278" t="s">
        <v>179</v>
      </c>
      <c r="AA9" s="278" t="s">
        <v>1359</v>
      </c>
      <c r="AB9" s="278" t="s">
        <v>180</v>
      </c>
      <c r="AC9" s="278" t="s">
        <v>179</v>
      </c>
      <c r="AD9" s="278" t="s">
        <v>180</v>
      </c>
      <c r="AE9" s="278" t="s">
        <v>179</v>
      </c>
      <c r="AF9" s="278" t="s">
        <v>1359</v>
      </c>
      <c r="AG9" s="278" t="s">
        <v>180</v>
      </c>
      <c r="AH9" s="278" t="s">
        <v>179</v>
      </c>
      <c r="AI9" s="278" t="s">
        <v>180</v>
      </c>
      <c r="AJ9" s="278" t="s">
        <v>179</v>
      </c>
      <c r="AK9" s="278" t="s">
        <v>1359</v>
      </c>
      <c r="AL9" s="278" t="s">
        <v>180</v>
      </c>
      <c r="AM9" s="280"/>
    </row>
    <row r="10" spans="1:39" s="253" customFormat="1" ht="26.25" customHeight="1" hidden="1">
      <c r="A10" s="216">
        <v>2009</v>
      </c>
      <c r="B10" s="281">
        <v>0.004</v>
      </c>
      <c r="C10" s="281">
        <v>0.7</v>
      </c>
      <c r="D10" s="281">
        <v>0.025</v>
      </c>
      <c r="E10" s="281">
        <v>46</v>
      </c>
      <c r="F10" s="281">
        <v>0.02</v>
      </c>
      <c r="G10" s="281">
        <v>0.005</v>
      </c>
      <c r="H10" s="281">
        <v>0.8</v>
      </c>
      <c r="I10" s="281">
        <v>0.02</v>
      </c>
      <c r="J10" s="281">
        <v>51</v>
      </c>
      <c r="K10" s="281">
        <v>0.028</v>
      </c>
      <c r="L10" s="281">
        <v>0.004</v>
      </c>
      <c r="M10" s="281">
        <v>0.8</v>
      </c>
      <c r="N10" s="281">
        <v>0.023</v>
      </c>
      <c r="O10" s="281">
        <v>51</v>
      </c>
      <c r="P10" s="281">
        <v>0.025</v>
      </c>
      <c r="Q10" s="282">
        <v>2009</v>
      </c>
      <c r="R10" s="216" t="s">
        <v>537</v>
      </c>
      <c r="S10" s="281">
        <v>0.005</v>
      </c>
      <c r="T10" s="281">
        <v>0.5</v>
      </c>
      <c r="U10" s="281">
        <v>0.014</v>
      </c>
      <c r="V10" s="281">
        <v>49</v>
      </c>
      <c r="W10" s="281">
        <v>0.029</v>
      </c>
      <c r="X10" s="281">
        <v>0.005</v>
      </c>
      <c r="Y10" s="281">
        <v>0.7</v>
      </c>
      <c r="Z10" s="281">
        <v>0.014</v>
      </c>
      <c r="AA10" s="281">
        <v>47</v>
      </c>
      <c r="AB10" s="281">
        <v>0.029</v>
      </c>
      <c r="AC10" s="281">
        <v>0.003</v>
      </c>
      <c r="AD10" s="281">
        <v>0.3</v>
      </c>
      <c r="AE10" s="281">
        <v>0.011</v>
      </c>
      <c r="AF10" s="281">
        <v>43</v>
      </c>
      <c r="AG10" s="281">
        <v>0.033</v>
      </c>
      <c r="AH10" s="281">
        <v>0.004</v>
      </c>
      <c r="AI10" s="281">
        <v>0.6</v>
      </c>
      <c r="AJ10" s="281">
        <v>0.012</v>
      </c>
      <c r="AK10" s="281">
        <v>45</v>
      </c>
      <c r="AL10" s="283">
        <v>0.027</v>
      </c>
      <c r="AM10" s="236">
        <v>2009</v>
      </c>
    </row>
    <row r="11" spans="1:39" s="253" customFormat="1" ht="26.25" customHeight="1" hidden="1">
      <c r="A11" s="216">
        <v>2010</v>
      </c>
      <c r="B11" s="281">
        <v>0.004</v>
      </c>
      <c r="C11" s="281">
        <v>0.6</v>
      </c>
      <c r="D11" s="281">
        <v>0.03</v>
      </c>
      <c r="E11" s="281">
        <v>42</v>
      </c>
      <c r="F11" s="281">
        <v>0.022</v>
      </c>
      <c r="G11" s="281">
        <v>0.004</v>
      </c>
      <c r="H11" s="281">
        <v>0.7</v>
      </c>
      <c r="I11" s="281">
        <v>0.02</v>
      </c>
      <c r="J11" s="281">
        <v>55</v>
      </c>
      <c r="K11" s="281">
        <v>0.02</v>
      </c>
      <c r="L11" s="281">
        <v>0.004</v>
      </c>
      <c r="M11" s="281">
        <v>0.6</v>
      </c>
      <c r="N11" s="281">
        <v>0.018</v>
      </c>
      <c r="O11" s="281">
        <v>53</v>
      </c>
      <c r="P11" s="281">
        <v>0.022</v>
      </c>
      <c r="Q11" s="282">
        <v>2010</v>
      </c>
      <c r="R11" s="216" t="s">
        <v>536</v>
      </c>
      <c r="S11" s="281">
        <v>0.005</v>
      </c>
      <c r="T11" s="281">
        <v>0.5</v>
      </c>
      <c r="U11" s="281">
        <v>0.014</v>
      </c>
      <c r="V11" s="281">
        <v>46</v>
      </c>
      <c r="W11" s="281">
        <v>0.032</v>
      </c>
      <c r="X11" s="281">
        <v>0.004</v>
      </c>
      <c r="Y11" s="281">
        <v>0.5</v>
      </c>
      <c r="Z11" s="281">
        <v>0.013</v>
      </c>
      <c r="AA11" s="281">
        <v>41</v>
      </c>
      <c r="AB11" s="281">
        <v>0.031</v>
      </c>
      <c r="AC11" s="281">
        <v>0.004</v>
      </c>
      <c r="AD11" s="281">
        <v>0.4</v>
      </c>
      <c r="AE11" s="281">
        <v>0.012</v>
      </c>
      <c r="AF11" s="281">
        <v>42</v>
      </c>
      <c r="AG11" s="281">
        <v>0.03</v>
      </c>
      <c r="AH11" s="281">
        <v>0.003</v>
      </c>
      <c r="AI11" s="281">
        <v>0.4</v>
      </c>
      <c r="AJ11" s="281">
        <v>0.014</v>
      </c>
      <c r="AK11" s="281">
        <v>45</v>
      </c>
      <c r="AL11" s="283">
        <v>0.023</v>
      </c>
      <c r="AM11" s="236">
        <v>2010</v>
      </c>
    </row>
    <row r="12" spans="1:39" s="253" customFormat="1" ht="27" customHeight="1">
      <c r="A12" s="216">
        <v>2011</v>
      </c>
      <c r="B12" s="281">
        <v>0.004</v>
      </c>
      <c r="C12" s="281">
        <v>0.6</v>
      </c>
      <c r="D12" s="281">
        <v>0.025</v>
      </c>
      <c r="E12" s="281">
        <v>41</v>
      </c>
      <c r="F12" s="281">
        <v>0.02</v>
      </c>
      <c r="G12" s="281">
        <v>0.005</v>
      </c>
      <c r="H12" s="281">
        <v>0.7</v>
      </c>
      <c r="I12" s="281">
        <v>0.02</v>
      </c>
      <c r="J12" s="281">
        <v>53</v>
      </c>
      <c r="K12" s="281">
        <v>0.019</v>
      </c>
      <c r="L12" s="281">
        <v>0.004</v>
      </c>
      <c r="M12" s="281">
        <v>0.5</v>
      </c>
      <c r="N12" s="281">
        <v>0.017</v>
      </c>
      <c r="O12" s="281">
        <v>44</v>
      </c>
      <c r="P12" s="281">
        <v>0.021</v>
      </c>
      <c r="Q12" s="282">
        <v>2011</v>
      </c>
      <c r="R12" s="216" t="s">
        <v>535</v>
      </c>
      <c r="S12" s="281">
        <v>0.005</v>
      </c>
      <c r="T12" s="281">
        <v>0.5</v>
      </c>
      <c r="U12" s="281">
        <v>0.015</v>
      </c>
      <c r="V12" s="281">
        <v>41</v>
      </c>
      <c r="W12" s="281">
        <v>0.044</v>
      </c>
      <c r="X12" s="281">
        <v>0.004</v>
      </c>
      <c r="Y12" s="281">
        <v>0.6</v>
      </c>
      <c r="Z12" s="281">
        <v>0.014</v>
      </c>
      <c r="AA12" s="281">
        <v>39</v>
      </c>
      <c r="AB12" s="281">
        <v>0.025</v>
      </c>
      <c r="AC12" s="281">
        <v>0.004</v>
      </c>
      <c r="AD12" s="281">
        <v>0.3</v>
      </c>
      <c r="AE12" s="281">
        <v>0.013</v>
      </c>
      <c r="AF12" s="281">
        <v>47</v>
      </c>
      <c r="AG12" s="281">
        <v>0.031</v>
      </c>
      <c r="AH12" s="281">
        <v>0.003</v>
      </c>
      <c r="AI12" s="281">
        <v>0.4</v>
      </c>
      <c r="AJ12" s="281">
        <v>0.01</v>
      </c>
      <c r="AK12" s="281">
        <v>46</v>
      </c>
      <c r="AL12" s="283">
        <v>0.023</v>
      </c>
      <c r="AM12" s="236">
        <v>2011</v>
      </c>
    </row>
    <row r="13" spans="1:39" s="253" customFormat="1" ht="27" customHeight="1">
      <c r="A13" s="216">
        <v>2012</v>
      </c>
      <c r="B13" s="281">
        <v>0.005</v>
      </c>
      <c r="C13" s="281">
        <v>0.6</v>
      </c>
      <c r="D13" s="281">
        <v>0.029</v>
      </c>
      <c r="E13" s="281">
        <v>36</v>
      </c>
      <c r="F13" s="281">
        <v>0.023</v>
      </c>
      <c r="G13" s="281">
        <v>0.006</v>
      </c>
      <c r="H13" s="281">
        <v>0.6</v>
      </c>
      <c r="I13" s="281">
        <v>0.019</v>
      </c>
      <c r="J13" s="281">
        <v>53</v>
      </c>
      <c r="K13" s="281">
        <v>0.023</v>
      </c>
      <c r="L13" s="281">
        <v>0.004</v>
      </c>
      <c r="M13" s="281">
        <v>0.5</v>
      </c>
      <c r="N13" s="281">
        <v>0.024</v>
      </c>
      <c r="O13" s="281">
        <v>47</v>
      </c>
      <c r="P13" s="281">
        <v>0.023</v>
      </c>
      <c r="Q13" s="282">
        <v>2012</v>
      </c>
      <c r="R13" s="216" t="s">
        <v>534</v>
      </c>
      <c r="S13" s="281">
        <v>0.006</v>
      </c>
      <c r="T13" s="281">
        <v>0.41</v>
      </c>
      <c r="U13" s="281">
        <v>0.019</v>
      </c>
      <c r="V13" s="281">
        <v>38</v>
      </c>
      <c r="W13" s="281">
        <v>0.029</v>
      </c>
      <c r="X13" s="281">
        <v>0.005</v>
      </c>
      <c r="Y13" s="281">
        <v>1</v>
      </c>
      <c r="Z13" s="281">
        <v>0.018</v>
      </c>
      <c r="AA13" s="281">
        <v>32</v>
      </c>
      <c r="AB13" s="281">
        <v>0.028</v>
      </c>
      <c r="AC13" s="281">
        <v>0.005</v>
      </c>
      <c r="AD13" s="281">
        <v>0.3</v>
      </c>
      <c r="AE13" s="281">
        <v>0.011</v>
      </c>
      <c r="AF13" s="281">
        <v>41</v>
      </c>
      <c r="AG13" s="281">
        <v>0.033</v>
      </c>
      <c r="AH13" s="281">
        <v>0.004</v>
      </c>
      <c r="AI13" s="281">
        <v>0.5</v>
      </c>
      <c r="AJ13" s="281">
        <v>0.014</v>
      </c>
      <c r="AK13" s="281">
        <v>39.8</v>
      </c>
      <c r="AL13" s="283">
        <v>0.03</v>
      </c>
      <c r="AM13" s="236">
        <v>2012</v>
      </c>
    </row>
    <row r="14" spans="1:39" s="253" customFormat="1" ht="27" customHeight="1">
      <c r="A14" s="216">
        <v>2013</v>
      </c>
      <c r="B14" s="281">
        <v>0.004</v>
      </c>
      <c r="C14" s="281">
        <v>0.6</v>
      </c>
      <c r="D14" s="281">
        <v>0.024</v>
      </c>
      <c r="E14" s="281">
        <v>43</v>
      </c>
      <c r="F14" s="281">
        <v>0.024</v>
      </c>
      <c r="G14" s="281">
        <v>0.004</v>
      </c>
      <c r="H14" s="281">
        <v>0.7</v>
      </c>
      <c r="I14" s="281">
        <v>0.014</v>
      </c>
      <c r="J14" s="281">
        <v>51</v>
      </c>
      <c r="K14" s="281">
        <v>0.026</v>
      </c>
      <c r="L14" s="281">
        <v>0.004</v>
      </c>
      <c r="M14" s="281">
        <v>0.5</v>
      </c>
      <c r="N14" s="281">
        <v>0.022</v>
      </c>
      <c r="O14" s="281">
        <v>43</v>
      </c>
      <c r="P14" s="281">
        <v>0.023</v>
      </c>
      <c r="Q14" s="282">
        <v>2013</v>
      </c>
      <c r="R14" s="216" t="s">
        <v>533</v>
      </c>
      <c r="S14" s="281">
        <v>0.005</v>
      </c>
      <c r="T14" s="281">
        <v>0.5</v>
      </c>
      <c r="U14" s="281">
        <v>0.02</v>
      </c>
      <c r="V14" s="281">
        <v>39</v>
      </c>
      <c r="W14" s="281">
        <v>0.03</v>
      </c>
      <c r="X14" s="281">
        <v>0.004</v>
      </c>
      <c r="Y14" s="281">
        <v>0.5</v>
      </c>
      <c r="Z14" s="281">
        <v>0.016</v>
      </c>
      <c r="AA14" s="281">
        <v>34</v>
      </c>
      <c r="AB14" s="281">
        <v>0.03</v>
      </c>
      <c r="AC14" s="281">
        <v>0.005</v>
      </c>
      <c r="AD14" s="281">
        <v>0.3</v>
      </c>
      <c r="AE14" s="281">
        <v>0.011</v>
      </c>
      <c r="AF14" s="281">
        <v>42</v>
      </c>
      <c r="AG14" s="281">
        <v>0.035</v>
      </c>
      <c r="AH14" s="281">
        <v>0.003</v>
      </c>
      <c r="AI14" s="281">
        <v>0.5</v>
      </c>
      <c r="AJ14" s="281">
        <v>0.012</v>
      </c>
      <c r="AK14" s="281">
        <v>43</v>
      </c>
      <c r="AL14" s="283">
        <v>0.03</v>
      </c>
      <c r="AM14" s="236">
        <v>2013</v>
      </c>
    </row>
    <row r="15" spans="1:39" s="286" customFormat="1" ht="27" customHeight="1">
      <c r="A15" s="216">
        <v>2014</v>
      </c>
      <c r="B15" s="284">
        <v>0.004</v>
      </c>
      <c r="C15" s="284">
        <v>0.5</v>
      </c>
      <c r="D15" s="284">
        <v>0.023</v>
      </c>
      <c r="E15" s="284">
        <v>41</v>
      </c>
      <c r="F15" s="284">
        <v>0.025</v>
      </c>
      <c r="G15" s="284">
        <v>0.005</v>
      </c>
      <c r="H15" s="284">
        <v>0.5</v>
      </c>
      <c r="I15" s="284">
        <v>0.022</v>
      </c>
      <c r="J15" s="284">
        <v>52</v>
      </c>
      <c r="K15" s="284">
        <v>0.023</v>
      </c>
      <c r="L15" s="284">
        <v>0.005</v>
      </c>
      <c r="M15" s="284">
        <v>0.6</v>
      </c>
      <c r="N15" s="284">
        <v>0.019</v>
      </c>
      <c r="O15" s="284">
        <v>44</v>
      </c>
      <c r="P15" s="284">
        <v>0.025</v>
      </c>
      <c r="Q15" s="282">
        <v>2014</v>
      </c>
      <c r="R15" s="216" t="s">
        <v>282</v>
      </c>
      <c r="S15" s="284">
        <v>0.006</v>
      </c>
      <c r="T15" s="284">
        <v>0.6</v>
      </c>
      <c r="U15" s="284">
        <v>0.018</v>
      </c>
      <c r="V15" s="284">
        <v>40</v>
      </c>
      <c r="W15" s="284">
        <v>0.032</v>
      </c>
      <c r="X15" s="284">
        <v>0.004</v>
      </c>
      <c r="Y15" s="284">
        <v>0.5</v>
      </c>
      <c r="Z15" s="284">
        <v>0.016</v>
      </c>
      <c r="AA15" s="284">
        <v>37</v>
      </c>
      <c r="AB15" s="284">
        <v>0.03</v>
      </c>
      <c r="AC15" s="284">
        <v>0.004</v>
      </c>
      <c r="AD15" s="284">
        <v>0.2</v>
      </c>
      <c r="AE15" s="284">
        <v>0.012</v>
      </c>
      <c r="AF15" s="284">
        <v>35</v>
      </c>
      <c r="AG15" s="284">
        <v>0.036</v>
      </c>
      <c r="AH15" s="284">
        <v>0.003</v>
      </c>
      <c r="AI15" s="284">
        <v>0.4</v>
      </c>
      <c r="AJ15" s="284">
        <v>0.013</v>
      </c>
      <c r="AK15" s="284">
        <v>45</v>
      </c>
      <c r="AL15" s="285">
        <v>0.029</v>
      </c>
      <c r="AM15" s="236">
        <v>2014</v>
      </c>
    </row>
    <row r="16" spans="1:39" s="286" customFormat="1" ht="27" customHeight="1">
      <c r="A16" s="216">
        <v>2015</v>
      </c>
      <c r="B16" s="284">
        <v>0.003</v>
      </c>
      <c r="C16" s="284">
        <v>0.6</v>
      </c>
      <c r="D16" s="284">
        <v>0.021</v>
      </c>
      <c r="E16" s="284">
        <v>48</v>
      </c>
      <c r="F16" s="284">
        <v>0.026</v>
      </c>
      <c r="G16" s="284">
        <v>0.004</v>
      </c>
      <c r="H16" s="284">
        <v>0.6</v>
      </c>
      <c r="I16" s="284">
        <v>0.023</v>
      </c>
      <c r="J16" s="284">
        <v>53</v>
      </c>
      <c r="K16" s="284">
        <v>0.024</v>
      </c>
      <c r="L16" s="284">
        <v>0.004</v>
      </c>
      <c r="M16" s="284">
        <v>0.7</v>
      </c>
      <c r="N16" s="284">
        <v>0.017</v>
      </c>
      <c r="O16" s="284">
        <v>38</v>
      </c>
      <c r="P16" s="284">
        <v>0.024</v>
      </c>
      <c r="Q16" s="282">
        <v>2015</v>
      </c>
      <c r="R16" s="216">
        <v>2015</v>
      </c>
      <c r="S16" s="284">
        <v>0.005</v>
      </c>
      <c r="T16" s="284">
        <v>0.6</v>
      </c>
      <c r="U16" s="284">
        <v>0.024</v>
      </c>
      <c r="V16" s="284">
        <v>48</v>
      </c>
      <c r="W16" s="284">
        <v>0.031</v>
      </c>
      <c r="X16" s="284">
        <v>0.004</v>
      </c>
      <c r="Y16" s="284">
        <v>0.6</v>
      </c>
      <c r="Z16" s="284">
        <v>0.017</v>
      </c>
      <c r="AA16" s="284">
        <v>47</v>
      </c>
      <c r="AB16" s="284">
        <v>0.029</v>
      </c>
      <c r="AC16" s="284">
        <v>0.004</v>
      </c>
      <c r="AD16" s="284">
        <v>0.3</v>
      </c>
      <c r="AE16" s="284">
        <v>0.012</v>
      </c>
      <c r="AF16" s="284">
        <v>40</v>
      </c>
      <c r="AG16" s="284">
        <v>0.037</v>
      </c>
      <c r="AH16" s="284">
        <v>0.003</v>
      </c>
      <c r="AI16" s="284">
        <v>0.5</v>
      </c>
      <c r="AJ16" s="284">
        <v>0.013</v>
      </c>
      <c r="AK16" s="284">
        <v>48</v>
      </c>
      <c r="AL16" s="285">
        <v>0.027</v>
      </c>
      <c r="AM16" s="236">
        <v>2015</v>
      </c>
    </row>
    <row r="17" spans="1:39" s="286" customFormat="1" ht="27" customHeight="1">
      <c r="A17" s="216">
        <v>2016</v>
      </c>
      <c r="B17" s="294">
        <v>0.0033231127178346316</v>
      </c>
      <c r="C17" s="297">
        <v>0.4506154718339755</v>
      </c>
      <c r="D17" s="294">
        <v>0.017963513466854215</v>
      </c>
      <c r="E17" s="296">
        <v>49.23621616611049</v>
      </c>
      <c r="F17" s="294">
        <v>0.029071882338400704</v>
      </c>
      <c r="G17" s="294">
        <v>0.003106917253738722</v>
      </c>
      <c r="H17" s="297">
        <v>0.49772463230750225</v>
      </c>
      <c r="I17" s="294">
        <v>0.027315340810777407</v>
      </c>
      <c r="J17" s="296">
        <v>48.25088060808306</v>
      </c>
      <c r="K17" s="294">
        <v>0.028042933506365105</v>
      </c>
      <c r="L17" s="294">
        <v>0.0029511978531294434</v>
      </c>
      <c r="M17" s="297">
        <v>0.5715670189098998</v>
      </c>
      <c r="N17" s="294">
        <v>0.019205008276391756</v>
      </c>
      <c r="O17" s="296">
        <v>49.05212736373749</v>
      </c>
      <c r="P17" s="294">
        <v>0.03081765144693399</v>
      </c>
      <c r="Q17" s="282">
        <v>2016</v>
      </c>
      <c r="R17" s="216">
        <v>2016</v>
      </c>
      <c r="S17" s="294">
        <v>0.004689292732665925</v>
      </c>
      <c r="T17" s="297">
        <v>0.4932301322457051</v>
      </c>
      <c r="U17" s="294">
        <v>0.020005823931352296</v>
      </c>
      <c r="V17" s="296">
        <v>45.64009812490068</v>
      </c>
      <c r="W17" s="294">
        <v>0.03270414295540403</v>
      </c>
      <c r="X17" s="294">
        <v>0.0036130239066334727</v>
      </c>
      <c r="Y17" s="297">
        <v>0.5150181683351873</v>
      </c>
      <c r="Z17" s="294">
        <v>0.020134144110740326</v>
      </c>
      <c r="AA17" s="296">
        <v>40.700787912495365</v>
      </c>
      <c r="AB17" s="294">
        <v>0.03412743789395626</v>
      </c>
      <c r="AC17" s="294">
        <v>0.004132138178222716</v>
      </c>
      <c r="AD17" s="297">
        <v>0.3119351748856754</v>
      </c>
      <c r="AE17" s="294">
        <v>0.011653313161007822</v>
      </c>
      <c r="AF17" s="296">
        <v>47.156081492663795</v>
      </c>
      <c r="AG17" s="294">
        <v>0.037933855518477326</v>
      </c>
      <c r="AH17" s="294">
        <v>0.0031986618067694262</v>
      </c>
      <c r="AI17" s="297">
        <v>0.4609724870667586</v>
      </c>
      <c r="AJ17" s="294">
        <v>0.013872671045429665</v>
      </c>
      <c r="AK17" s="296">
        <v>54.39287148860285</v>
      </c>
      <c r="AL17" s="294">
        <v>0.03184717764005863</v>
      </c>
      <c r="AM17" s="416">
        <v>2016</v>
      </c>
    </row>
    <row r="18" spans="1:39" s="292" customFormat="1" ht="27" customHeight="1">
      <c r="A18" s="221">
        <v>2017</v>
      </c>
      <c r="B18" s="287">
        <v>0.0033231127178346316</v>
      </c>
      <c r="C18" s="288">
        <v>0.4506154718339755</v>
      </c>
      <c r="D18" s="287">
        <v>0.017963513466854215</v>
      </c>
      <c r="E18" s="289">
        <v>49.23621616611049</v>
      </c>
      <c r="F18" s="287">
        <v>0.029071882338400704</v>
      </c>
      <c r="G18" s="287">
        <v>0.003106917253738722</v>
      </c>
      <c r="H18" s="288">
        <v>0.49772463230750225</v>
      </c>
      <c r="I18" s="287">
        <v>0.027315340810777407</v>
      </c>
      <c r="J18" s="289">
        <v>48.25088060808306</v>
      </c>
      <c r="K18" s="287">
        <v>0.028042933506365105</v>
      </c>
      <c r="L18" s="287">
        <v>0.0029511978531294434</v>
      </c>
      <c r="M18" s="288">
        <v>0.5715670189098998</v>
      </c>
      <c r="N18" s="287">
        <v>0.019205008276391756</v>
      </c>
      <c r="O18" s="289">
        <v>49.05212736373749</v>
      </c>
      <c r="P18" s="287">
        <v>0.03081765144693399</v>
      </c>
      <c r="Q18" s="290">
        <v>2017</v>
      </c>
      <c r="R18" s="221">
        <v>2017</v>
      </c>
      <c r="S18" s="287">
        <v>0.004689292732665925</v>
      </c>
      <c r="T18" s="288">
        <v>0.4932301322457051</v>
      </c>
      <c r="U18" s="287">
        <v>0.020005823931352296</v>
      </c>
      <c r="V18" s="289">
        <v>45.64009812490068</v>
      </c>
      <c r="W18" s="287">
        <v>0.03270414295540403</v>
      </c>
      <c r="X18" s="287">
        <v>0.0036130239066334727</v>
      </c>
      <c r="Y18" s="288">
        <v>0.5150181683351873</v>
      </c>
      <c r="Z18" s="287">
        <v>0.020134144110740326</v>
      </c>
      <c r="AA18" s="289">
        <v>40.700787912495365</v>
      </c>
      <c r="AB18" s="287">
        <v>0.03412743789395626</v>
      </c>
      <c r="AC18" s="287">
        <v>0.004132138178222716</v>
      </c>
      <c r="AD18" s="288">
        <v>0.3119351748856754</v>
      </c>
      <c r="AE18" s="287">
        <v>0.011653313161007822</v>
      </c>
      <c r="AF18" s="289">
        <v>47.156081492663795</v>
      </c>
      <c r="AG18" s="287">
        <v>0.037933855518477326</v>
      </c>
      <c r="AH18" s="287">
        <v>0.0031986618067694262</v>
      </c>
      <c r="AI18" s="288">
        <v>0.4609724870667586</v>
      </c>
      <c r="AJ18" s="287">
        <v>0.013872671045429665</v>
      </c>
      <c r="AK18" s="289">
        <v>54.39287148860285</v>
      </c>
      <c r="AL18" s="287">
        <v>0.03184717764005863</v>
      </c>
      <c r="AM18" s="291">
        <v>2017</v>
      </c>
    </row>
    <row r="19" spans="1:39" s="286" customFormat="1" ht="27" customHeight="1">
      <c r="A19" s="293" t="s">
        <v>211</v>
      </c>
      <c r="B19" s="294">
        <v>0.0041774193548387096</v>
      </c>
      <c r="C19" s="295">
        <v>0.25652173913043486</v>
      </c>
      <c r="D19" s="294">
        <v>0.02011290322580645</v>
      </c>
      <c r="E19" s="296">
        <v>50.96774193548387</v>
      </c>
      <c r="F19" s="294">
        <v>0.017032258064516134</v>
      </c>
      <c r="G19" s="294">
        <v>0.004280645161290323</v>
      </c>
      <c r="H19" s="295">
        <v>0.5838709677419355</v>
      </c>
      <c r="I19" s="294">
        <v>0.032661290322580645</v>
      </c>
      <c r="J19" s="296">
        <v>54.12903225806452</v>
      </c>
      <c r="K19" s="294">
        <v>0.014903225806451622</v>
      </c>
      <c r="L19" s="294">
        <v>0.0017333333333333341</v>
      </c>
      <c r="M19" s="297">
        <v>0.8935483870967741</v>
      </c>
      <c r="N19" s="294">
        <v>0.02316774193548387</v>
      </c>
      <c r="O19" s="296">
        <v>52.41935483870968</v>
      </c>
      <c r="P19" s="294">
        <v>0.01596774193548388</v>
      </c>
      <c r="Q19" s="298" t="s">
        <v>152</v>
      </c>
      <c r="R19" s="293" t="s">
        <v>211</v>
      </c>
      <c r="S19" s="294">
        <v>0.004489999999999999</v>
      </c>
      <c r="T19" s="295">
        <v>0.49354838709677423</v>
      </c>
      <c r="U19" s="294">
        <v>0.02233225806451613</v>
      </c>
      <c r="V19" s="296">
        <v>47.12903225806452</v>
      </c>
      <c r="W19" s="294">
        <v>0.02480645161290324</v>
      </c>
      <c r="X19" s="294">
        <v>0.004449999999999999</v>
      </c>
      <c r="Y19" s="295">
        <v>0.6233333333333335</v>
      </c>
      <c r="Z19" s="294">
        <v>0.02309333333333333</v>
      </c>
      <c r="AA19" s="296">
        <v>37.266666666666666</v>
      </c>
      <c r="AB19" s="294">
        <v>0.014900000000000007</v>
      </c>
      <c r="AC19" s="294">
        <v>0.003946666666666666</v>
      </c>
      <c r="AD19" s="295">
        <v>0.20689655172413798</v>
      </c>
      <c r="AE19" s="294">
        <v>0.008786666666666665</v>
      </c>
      <c r="AF19" s="296">
        <v>26</v>
      </c>
      <c r="AG19" s="294">
        <v>0.029333333333333343</v>
      </c>
      <c r="AH19" s="294">
        <v>0.003632258064516129</v>
      </c>
      <c r="AI19" s="295">
        <v>0.5322580645161289</v>
      </c>
      <c r="AJ19" s="294">
        <v>0.01701612903225806</v>
      </c>
      <c r="AK19" s="296">
        <v>51</v>
      </c>
      <c r="AL19" s="299">
        <v>0.018709677419354847</v>
      </c>
      <c r="AM19" s="300" t="s">
        <v>152</v>
      </c>
    </row>
    <row r="20" spans="1:39" s="286" customFormat="1" ht="27" customHeight="1">
      <c r="A20" s="293" t="s">
        <v>212</v>
      </c>
      <c r="B20" s="294">
        <v>0.00293103448275862</v>
      </c>
      <c r="C20" s="295">
        <v>0.5758620689655172</v>
      </c>
      <c r="D20" s="294">
        <v>0.015413793103448278</v>
      </c>
      <c r="E20" s="296">
        <v>48.37931034482759</v>
      </c>
      <c r="F20" s="294">
        <v>0.023689655172413802</v>
      </c>
      <c r="G20" s="294">
        <v>0.0026586206896551724</v>
      </c>
      <c r="H20" s="295">
        <v>0.4655172413793104</v>
      </c>
      <c r="I20" s="294">
        <v>0.02756896551724138</v>
      </c>
      <c r="J20" s="296">
        <v>45.724137931034484</v>
      </c>
      <c r="K20" s="294">
        <v>0.02406896551724139</v>
      </c>
      <c r="L20" s="294">
        <v>0.0023730769230769235</v>
      </c>
      <c r="M20" s="297">
        <v>0.617241379310345</v>
      </c>
      <c r="N20" s="294">
        <v>0.01459655172413793</v>
      </c>
      <c r="O20" s="296">
        <v>45.275862068965516</v>
      </c>
      <c r="P20" s="294">
        <v>0.022862068965517256</v>
      </c>
      <c r="Q20" s="298" t="s">
        <v>153</v>
      </c>
      <c r="R20" s="293" t="s">
        <v>212</v>
      </c>
      <c r="S20" s="294">
        <v>0.005341379310344829</v>
      </c>
      <c r="T20" s="295">
        <v>0.44482758620689666</v>
      </c>
      <c r="U20" s="294">
        <v>0.021841379310344827</v>
      </c>
      <c r="V20" s="296">
        <v>48.03448275862069</v>
      </c>
      <c r="W20" s="294">
        <v>0.028172413793103465</v>
      </c>
      <c r="X20" s="294">
        <v>0.004044827586206898</v>
      </c>
      <c r="Y20" s="295">
        <v>0.49655172413793125</v>
      </c>
      <c r="Z20" s="294">
        <v>0.02034137931034483</v>
      </c>
      <c r="AA20" s="296">
        <v>40.172413793103445</v>
      </c>
      <c r="AB20" s="294">
        <v>0.021275862068965527</v>
      </c>
      <c r="AC20" s="294">
        <v>0.00346551724137931</v>
      </c>
      <c r="AD20" s="295">
        <v>0.22068965517241376</v>
      </c>
      <c r="AE20" s="294">
        <v>0.006078571428571429</v>
      </c>
      <c r="AF20" s="296">
        <v>24.93103448275862</v>
      </c>
      <c r="AG20" s="294">
        <v>0.03503448275862071</v>
      </c>
      <c r="AH20" s="294">
        <v>0.0027241379310344828</v>
      </c>
      <c r="AI20" s="295">
        <v>0.40689655172413797</v>
      </c>
      <c r="AJ20" s="294">
        <v>0.012665517241379308</v>
      </c>
      <c r="AK20" s="296">
        <v>47.10344827586207</v>
      </c>
      <c r="AL20" s="299">
        <v>0.022551724137931044</v>
      </c>
      <c r="AM20" s="300" t="s">
        <v>153</v>
      </c>
    </row>
    <row r="21" spans="1:39" s="286" customFormat="1" ht="27" customHeight="1">
      <c r="A21" s="293" t="s">
        <v>213</v>
      </c>
      <c r="B21" s="294">
        <v>0.0030741935483870973</v>
      </c>
      <c r="C21" s="295">
        <v>0.5548387096774193</v>
      </c>
      <c r="D21" s="294">
        <v>0.014745161290322582</v>
      </c>
      <c r="E21" s="296">
        <v>64.35483870967742</v>
      </c>
      <c r="F21" s="294">
        <v>0.02848387096774195</v>
      </c>
      <c r="G21" s="294">
        <v>0.0038290322580645164</v>
      </c>
      <c r="H21" s="295">
        <v>0.46451612903225814</v>
      </c>
      <c r="I21" s="294">
        <v>0.03070322580645161</v>
      </c>
      <c r="J21" s="296">
        <v>62.806451612903224</v>
      </c>
      <c r="K21" s="294">
        <v>0.027419354838709692</v>
      </c>
      <c r="L21" s="294">
        <v>0.0035903225806451613</v>
      </c>
      <c r="M21" s="297">
        <v>0.5967741935483871</v>
      </c>
      <c r="N21" s="294">
        <v>0.016283870967741938</v>
      </c>
      <c r="O21" s="296">
        <v>63.172413793103445</v>
      </c>
      <c r="P21" s="294">
        <v>0.024677419354838723</v>
      </c>
      <c r="Q21" s="298" t="s">
        <v>154</v>
      </c>
      <c r="R21" s="293" t="s">
        <v>213</v>
      </c>
      <c r="S21" s="294">
        <v>0.005409677419354838</v>
      </c>
      <c r="T21" s="295">
        <v>0.4903225806451612</v>
      </c>
      <c r="U21" s="294">
        <v>0.02416129032258064</v>
      </c>
      <c r="V21" s="296">
        <v>60.74193548387097</v>
      </c>
      <c r="W21" s="294">
        <v>0.03419354838709678</v>
      </c>
      <c r="X21" s="294">
        <v>0.0045838709677419355</v>
      </c>
      <c r="Y21" s="295">
        <v>0.4064516129032259</v>
      </c>
      <c r="Z21" s="294">
        <v>0.019435483870967735</v>
      </c>
      <c r="AA21" s="296">
        <v>57.58064516129032</v>
      </c>
      <c r="AB21" s="294">
        <v>0.03300000000000001</v>
      </c>
      <c r="AC21" s="294">
        <v>0.004190322580645162</v>
      </c>
      <c r="AD21" s="295">
        <v>0.28387096774193543</v>
      </c>
      <c r="AE21" s="294">
        <v>0.007303225806451615</v>
      </c>
      <c r="AF21" s="296">
        <v>48.903225806451616</v>
      </c>
      <c r="AG21" s="294">
        <v>0.04116129032258065</v>
      </c>
      <c r="AH21" s="294">
        <v>0.004090322580645161</v>
      </c>
      <c r="AI21" s="295">
        <v>0.28387096774193543</v>
      </c>
      <c r="AJ21" s="294">
        <v>0.013706451612903223</v>
      </c>
      <c r="AK21" s="296">
        <v>68.83870967741936</v>
      </c>
      <c r="AL21" s="299">
        <v>0.026709677419354854</v>
      </c>
      <c r="AM21" s="300" t="s">
        <v>154</v>
      </c>
    </row>
    <row r="22" spans="1:39" s="286" customFormat="1" ht="27" customHeight="1">
      <c r="A22" s="293" t="s">
        <v>214</v>
      </c>
      <c r="B22" s="294">
        <v>0.0029333333333333325</v>
      </c>
      <c r="C22" s="295">
        <v>0.47666666666666674</v>
      </c>
      <c r="D22" s="294">
        <v>0.02104</v>
      </c>
      <c r="E22" s="296">
        <v>73.36666666666666</v>
      </c>
      <c r="F22" s="294">
        <v>0.03886666666666669</v>
      </c>
      <c r="G22" s="294">
        <v>0.0033533333333333336</v>
      </c>
      <c r="H22" s="295">
        <v>0.45666666666666683</v>
      </c>
      <c r="I22" s="294">
        <v>0.027820000000000004</v>
      </c>
      <c r="J22" s="296">
        <v>70.4</v>
      </c>
      <c r="K22" s="294">
        <v>0.035200000000000016</v>
      </c>
      <c r="L22" s="294">
        <v>0.0034300000000000003</v>
      </c>
      <c r="M22" s="297">
        <v>0.5166666666666667</v>
      </c>
      <c r="N22" s="294">
        <v>0.016290000000000002</v>
      </c>
      <c r="O22" s="296">
        <v>70.5</v>
      </c>
      <c r="P22" s="294">
        <v>0.03876666666666668</v>
      </c>
      <c r="Q22" s="298" t="s">
        <v>155</v>
      </c>
      <c r="R22" s="293" t="s">
        <v>214</v>
      </c>
      <c r="S22" s="294">
        <v>0.006113333333333333</v>
      </c>
      <c r="T22" s="295">
        <v>0.41000000000000003</v>
      </c>
      <c r="U22" s="294">
        <v>0.034653333333333335</v>
      </c>
      <c r="V22" s="296">
        <v>67.06666666666666</v>
      </c>
      <c r="W22" s="294">
        <v>0.04140000000000001</v>
      </c>
      <c r="X22" s="294">
        <v>0.0035133333333333327</v>
      </c>
      <c r="Y22" s="295">
        <v>0.4200000000000001</v>
      </c>
      <c r="Z22" s="294">
        <v>0.018276666666666667</v>
      </c>
      <c r="AA22" s="296">
        <v>69.13333333333334</v>
      </c>
      <c r="AB22" s="294">
        <v>0.04310000000000001</v>
      </c>
      <c r="AC22" s="294">
        <v>0.004379999999999999</v>
      </c>
      <c r="AD22" s="295">
        <v>0.2733333333333333</v>
      </c>
      <c r="AE22" s="294">
        <v>0.015690000000000003</v>
      </c>
      <c r="AF22" s="296">
        <v>64.86666666666666</v>
      </c>
      <c r="AG22" s="294">
        <v>0.0424</v>
      </c>
      <c r="AH22" s="294">
        <v>0.0038933333333333337</v>
      </c>
      <c r="AI22" s="295">
        <v>0.43</v>
      </c>
      <c r="AJ22" s="294">
        <v>0.01741666666666667</v>
      </c>
      <c r="AK22" s="296">
        <v>80.5</v>
      </c>
      <c r="AL22" s="299">
        <v>0.040533333333333345</v>
      </c>
      <c r="AM22" s="300" t="s">
        <v>155</v>
      </c>
    </row>
    <row r="23" spans="1:39" s="286" customFormat="1" ht="27" customHeight="1">
      <c r="A23" s="293" t="s">
        <v>215</v>
      </c>
      <c r="B23" s="294">
        <v>0.002554838709677419</v>
      </c>
      <c r="C23" s="295">
        <v>0.3612903225806453</v>
      </c>
      <c r="D23" s="294">
        <v>0.019557142857142856</v>
      </c>
      <c r="E23" s="296">
        <v>59.58064516129032</v>
      </c>
      <c r="F23" s="294">
        <v>0.04867741935483873</v>
      </c>
      <c r="G23" s="294">
        <v>0.0029413793103448276</v>
      </c>
      <c r="H23" s="295">
        <v>0.4586206896551724</v>
      </c>
      <c r="I23" s="294">
        <v>0.024434482758620694</v>
      </c>
      <c r="J23" s="296">
        <v>52.689655172413794</v>
      </c>
      <c r="K23" s="294">
        <v>0.046551724137931044</v>
      </c>
      <c r="L23" s="294">
        <v>0.0034774193548387095</v>
      </c>
      <c r="M23" s="297">
        <v>0.4322580645161291</v>
      </c>
      <c r="N23" s="294">
        <v>0.014293548387096773</v>
      </c>
      <c r="O23" s="296">
        <v>49.38709677419355</v>
      </c>
      <c r="P23" s="294">
        <v>0.05483870967741936</v>
      </c>
      <c r="Q23" s="298" t="s">
        <v>156</v>
      </c>
      <c r="R23" s="293" t="s">
        <v>215</v>
      </c>
      <c r="S23" s="294">
        <v>0.005238709677419355</v>
      </c>
      <c r="T23" s="295">
        <v>0.3548387096774194</v>
      </c>
      <c r="U23" s="294">
        <v>0.01755161290322581</v>
      </c>
      <c r="V23" s="296">
        <v>55.774193548387096</v>
      </c>
      <c r="W23" s="294">
        <v>0.052032258064516126</v>
      </c>
      <c r="X23" s="294">
        <v>0.003180645161290323</v>
      </c>
      <c r="Y23" s="295">
        <v>0.42580645161290326</v>
      </c>
      <c r="Z23" s="294">
        <v>0.014851612903225805</v>
      </c>
      <c r="AA23" s="296">
        <v>42.29032258064516</v>
      </c>
      <c r="AB23" s="294">
        <v>0.06251612903225807</v>
      </c>
      <c r="AC23" s="294">
        <v>0.00571290322580645</v>
      </c>
      <c r="AD23" s="295">
        <v>0.22903225806451616</v>
      </c>
      <c r="AE23" s="294">
        <v>0.015138709677419355</v>
      </c>
      <c r="AF23" s="296">
        <v>63.225806451612904</v>
      </c>
      <c r="AG23" s="294">
        <v>0.05919354838709679</v>
      </c>
      <c r="AH23" s="294">
        <v>0.0031645161290322576</v>
      </c>
      <c r="AI23" s="295">
        <v>0.5064516129032259</v>
      </c>
      <c r="AJ23" s="294">
        <v>0.012435483870967736</v>
      </c>
      <c r="AK23" s="296">
        <v>62.29032258064516</v>
      </c>
      <c r="AL23" s="299">
        <v>0.058387096774193556</v>
      </c>
      <c r="AM23" s="300" t="s">
        <v>156</v>
      </c>
    </row>
    <row r="24" spans="1:39" s="286" customFormat="1" ht="27" customHeight="1">
      <c r="A24" s="293" t="s">
        <v>217</v>
      </c>
      <c r="B24" s="294">
        <v>0.004176666666666666</v>
      </c>
      <c r="C24" s="295">
        <v>0.3266666666666666</v>
      </c>
      <c r="D24" s="294">
        <v>0.017686666666666667</v>
      </c>
      <c r="E24" s="296">
        <v>46.7</v>
      </c>
      <c r="F24" s="294">
        <v>0.048900000000000006</v>
      </c>
      <c r="G24" s="294">
        <v>0.002926666666666667</v>
      </c>
      <c r="H24" s="295">
        <v>0.4533333333333334</v>
      </c>
      <c r="I24" s="294">
        <v>0.01572666666666667</v>
      </c>
      <c r="J24" s="296">
        <v>43.63333333333333</v>
      </c>
      <c r="K24" s="294">
        <v>0.043400000000000015</v>
      </c>
      <c r="L24" s="294">
        <v>0.002968965517241379</v>
      </c>
      <c r="M24" s="297">
        <v>0.4517241379310346</v>
      </c>
      <c r="N24" s="294">
        <v>0.014710344827586206</v>
      </c>
      <c r="O24" s="296">
        <v>44.172413793103445</v>
      </c>
      <c r="P24" s="294">
        <v>0.05127586206896552</v>
      </c>
      <c r="Q24" s="298" t="s">
        <v>157</v>
      </c>
      <c r="R24" s="293" t="s">
        <v>217</v>
      </c>
      <c r="S24" s="294">
        <v>0.00543</v>
      </c>
      <c r="T24" s="295">
        <v>0.35333333333333344</v>
      </c>
      <c r="U24" s="294">
        <v>0.017536666666666662</v>
      </c>
      <c r="V24" s="296">
        <v>42.43333333333333</v>
      </c>
      <c r="W24" s="294">
        <v>0.044500000000000005</v>
      </c>
      <c r="X24" s="294">
        <v>0.002716666666666666</v>
      </c>
      <c r="Y24" s="295">
        <v>0.4066666666666668</v>
      </c>
      <c r="Z24" s="294">
        <v>0.011459999999999996</v>
      </c>
      <c r="AA24" s="296">
        <v>42</v>
      </c>
      <c r="AB24" s="294">
        <v>0.05733333333333333</v>
      </c>
      <c r="AC24" s="294">
        <v>0.005443333333333334</v>
      </c>
      <c r="AD24" s="295">
        <v>0.38</v>
      </c>
      <c r="AE24" s="294">
        <v>0.014376666666666664</v>
      </c>
      <c r="AF24" s="296">
        <v>56.03333333333333</v>
      </c>
      <c r="AG24" s="294">
        <v>0.052866666666666666</v>
      </c>
      <c r="AH24" s="294">
        <v>0.00311</v>
      </c>
      <c r="AI24" s="295">
        <v>0.3633333333333333</v>
      </c>
      <c r="AJ24" s="294">
        <v>0.014130000000000002</v>
      </c>
      <c r="AK24" s="296">
        <v>52</v>
      </c>
      <c r="AL24" s="299">
        <v>0.0483</v>
      </c>
      <c r="AM24" s="300" t="s">
        <v>157</v>
      </c>
    </row>
    <row r="25" spans="1:39" s="286" customFormat="1" ht="27" customHeight="1">
      <c r="A25" s="293" t="s">
        <v>219</v>
      </c>
      <c r="B25" s="294">
        <v>0.0033999999999999994</v>
      </c>
      <c r="C25" s="295">
        <v>0.2896551724137932</v>
      </c>
      <c r="D25" s="294">
        <v>0.013614814814814812</v>
      </c>
      <c r="E25" s="296">
        <v>31.413793103448278</v>
      </c>
      <c r="F25" s="294">
        <v>0.029793103448275876</v>
      </c>
      <c r="G25" s="294">
        <v>0.002948275862068966</v>
      </c>
      <c r="H25" s="295">
        <v>0.37931034482758635</v>
      </c>
      <c r="I25" s="294">
        <v>0.01724827586206897</v>
      </c>
      <c r="J25" s="296">
        <v>29</v>
      </c>
      <c r="K25" s="294">
        <v>0.02944827586206898</v>
      </c>
      <c r="L25" s="294">
        <v>0.002571428571428571</v>
      </c>
      <c r="M25" s="297">
        <v>0.375</v>
      </c>
      <c r="N25" s="294">
        <v>0.012246428571428564</v>
      </c>
      <c r="O25" s="296">
        <v>31.5</v>
      </c>
      <c r="P25" s="294">
        <v>0.0357857142857143</v>
      </c>
      <c r="Q25" s="298" t="s">
        <v>158</v>
      </c>
      <c r="R25" s="293" t="s">
        <v>219</v>
      </c>
      <c r="S25" s="294">
        <v>0.004158620689655173</v>
      </c>
      <c r="T25" s="295">
        <v>0.3379310344827585</v>
      </c>
      <c r="U25" s="294">
        <v>0.013820689655172415</v>
      </c>
      <c r="V25" s="296">
        <v>28.448275862068964</v>
      </c>
      <c r="W25" s="294">
        <v>0.02879310344827588</v>
      </c>
      <c r="X25" s="294">
        <v>0.0023428571428571426</v>
      </c>
      <c r="Y25" s="295">
        <v>0.42758620689655186</v>
      </c>
      <c r="Z25" s="294">
        <v>0.009482758620689657</v>
      </c>
      <c r="AA25" s="296">
        <v>26.724137931034484</v>
      </c>
      <c r="AB25" s="294">
        <v>0.03782758620689656</v>
      </c>
      <c r="AC25" s="294">
        <v>0.004565517241379311</v>
      </c>
      <c r="AD25" s="295">
        <v>0.22068965517241373</v>
      </c>
      <c r="AE25" s="294">
        <v>0.011651724137931033</v>
      </c>
      <c r="AF25" s="296">
        <v>43.89655172413793</v>
      </c>
      <c r="AG25" s="294">
        <v>0.035379310344827594</v>
      </c>
      <c r="AH25" s="294">
        <v>0.0024551724137931033</v>
      </c>
      <c r="AI25" s="295">
        <v>0.5517241379310347</v>
      </c>
      <c r="AJ25" s="294">
        <v>0.006910344827586207</v>
      </c>
      <c r="AK25" s="296">
        <v>30.03448275862069</v>
      </c>
      <c r="AL25" s="299">
        <v>0.03341379310344829</v>
      </c>
      <c r="AM25" s="300" t="s">
        <v>158</v>
      </c>
    </row>
    <row r="26" spans="1:39" s="286" customFormat="1" ht="27" customHeight="1">
      <c r="A26" s="293" t="s">
        <v>220</v>
      </c>
      <c r="B26" s="294">
        <v>0.003937931034482759</v>
      </c>
      <c r="C26" s="295">
        <v>0.3862068965517242</v>
      </c>
      <c r="D26" s="294">
        <v>0.01603103448275862</v>
      </c>
      <c r="E26" s="296">
        <v>37.793103448275865</v>
      </c>
      <c r="F26" s="294">
        <v>0.039620689655172424</v>
      </c>
      <c r="G26" s="294">
        <v>0.0036709677419354833</v>
      </c>
      <c r="H26" s="295">
        <v>0.41290322580645167</v>
      </c>
      <c r="I26" s="294">
        <v>0.024716129032258064</v>
      </c>
      <c r="J26" s="296">
        <v>34.903225806451616</v>
      </c>
      <c r="K26" s="294">
        <v>0.03545161290322582</v>
      </c>
      <c r="L26" s="294">
        <v>0.004506666666666667</v>
      </c>
      <c r="M26" s="297">
        <v>0.41333333333333344</v>
      </c>
      <c r="N26" s="294">
        <v>0.013523333333333337</v>
      </c>
      <c r="O26" s="296">
        <v>41.3</v>
      </c>
      <c r="P26" s="294">
        <v>0.04526666666666666</v>
      </c>
      <c r="Q26" s="298" t="s">
        <v>159</v>
      </c>
      <c r="R26" s="293" t="s">
        <v>220</v>
      </c>
      <c r="S26" s="294">
        <v>0.00570344827586207</v>
      </c>
      <c r="T26" s="295">
        <v>0.44137931034482775</v>
      </c>
      <c r="U26" s="294">
        <v>0.0161</v>
      </c>
      <c r="V26" s="296">
        <v>38.58620689655172</v>
      </c>
      <c r="W26" s="294">
        <v>0.031130434782608706</v>
      </c>
      <c r="X26" s="294">
        <v>0.0031709677419354838</v>
      </c>
      <c r="Y26" s="295">
        <v>0.5032258064516129</v>
      </c>
      <c r="Z26" s="294">
        <v>0.010309677419354839</v>
      </c>
      <c r="AA26" s="296">
        <v>37.16129032258065</v>
      </c>
      <c r="AB26" s="294">
        <v>0.04006451612903226</v>
      </c>
      <c r="AC26" s="294">
        <v>0.0055064516129032254</v>
      </c>
      <c r="AD26" s="295">
        <v>0.44838709677419336</v>
      </c>
      <c r="AE26" s="294">
        <v>0.01569032258064516</v>
      </c>
      <c r="AF26" s="296">
        <v>46.806451612903224</v>
      </c>
      <c r="AG26" s="294">
        <v>0.038000000000000006</v>
      </c>
      <c r="AH26" s="294">
        <v>0.003374193548387096</v>
      </c>
      <c r="AI26" s="295">
        <v>0.4322580645161291</v>
      </c>
      <c r="AJ26" s="294">
        <v>0.007687096774193549</v>
      </c>
      <c r="AK26" s="296">
        <v>43.83870967741935</v>
      </c>
      <c r="AL26" s="299">
        <v>0.03909677419354838</v>
      </c>
      <c r="AM26" s="300" t="s">
        <v>159</v>
      </c>
    </row>
    <row r="27" spans="1:39" s="286" customFormat="1" ht="27" customHeight="1">
      <c r="A27" s="293" t="s">
        <v>222</v>
      </c>
      <c r="B27" s="294">
        <v>0.0023833333333333332</v>
      </c>
      <c r="C27" s="295">
        <v>0.3933333333333334</v>
      </c>
      <c r="D27" s="294">
        <v>0.018613333333333332</v>
      </c>
      <c r="E27" s="296">
        <v>37.333333333333336</v>
      </c>
      <c r="F27" s="294">
        <v>0.029966666666666683</v>
      </c>
      <c r="G27" s="294">
        <v>0.0023533333333333336</v>
      </c>
      <c r="H27" s="295">
        <v>0.4166666666666668</v>
      </c>
      <c r="I27" s="294">
        <v>0.030169999999999995</v>
      </c>
      <c r="J27" s="296">
        <v>36.166666666666664</v>
      </c>
      <c r="K27" s="294">
        <v>0.02706666666666668</v>
      </c>
      <c r="L27" s="294">
        <v>0.0018480000000000003</v>
      </c>
      <c r="M27" s="297">
        <v>0.3066666666666664</v>
      </c>
      <c r="N27" s="294">
        <v>0.013903333333333332</v>
      </c>
      <c r="O27" s="296">
        <v>43.75</v>
      </c>
      <c r="P27" s="294">
        <v>0.03436666666666667</v>
      </c>
      <c r="Q27" s="298" t="s">
        <v>160</v>
      </c>
      <c r="R27" s="293" t="s">
        <v>222</v>
      </c>
      <c r="S27" s="294">
        <v>0.0031599999999999996</v>
      </c>
      <c r="T27" s="295">
        <v>0.5133333333333333</v>
      </c>
      <c r="U27" s="294">
        <v>0.013306896551724139</v>
      </c>
      <c r="V27" s="296">
        <v>43.892857142857146</v>
      </c>
      <c r="W27" s="294">
        <v>0.03346666666666667</v>
      </c>
      <c r="X27" s="294">
        <v>0.0029866666666666665</v>
      </c>
      <c r="Y27" s="295">
        <v>0.517241379310345</v>
      </c>
      <c r="Z27" s="294">
        <v>0.01227333333333333</v>
      </c>
      <c r="AA27" s="296">
        <v>38.4</v>
      </c>
      <c r="AB27" s="294">
        <v>0.03583333333333334</v>
      </c>
      <c r="AC27" s="294">
        <v>0.0023699999999999997</v>
      </c>
      <c r="AD27" s="295">
        <v>0.3566666666666666</v>
      </c>
      <c r="AE27" s="294">
        <v>0.01025666666666667</v>
      </c>
      <c r="AF27" s="296">
        <v>46.535714285714285</v>
      </c>
      <c r="AG27" s="294">
        <v>0.03923333333333333</v>
      </c>
      <c r="AH27" s="294">
        <v>0.002417857142857143</v>
      </c>
      <c r="AI27" s="295">
        <v>0.43928571428571433</v>
      </c>
      <c r="AJ27" s="294">
        <v>0.009892857142857144</v>
      </c>
      <c r="AK27" s="296">
        <v>47.82142857142857</v>
      </c>
      <c r="AL27" s="299">
        <v>0.03442857142857143</v>
      </c>
      <c r="AM27" s="300" t="s">
        <v>160</v>
      </c>
    </row>
    <row r="28" spans="1:39" s="286" customFormat="1" ht="27" customHeight="1">
      <c r="A28" s="293" t="s">
        <v>223</v>
      </c>
      <c r="B28" s="294">
        <v>0.002812903225806452</v>
      </c>
      <c r="C28" s="295">
        <v>0.43870967741935496</v>
      </c>
      <c r="D28" s="294">
        <v>0.018648387096774188</v>
      </c>
      <c r="E28" s="296">
        <v>41.96774193548387</v>
      </c>
      <c r="F28" s="294">
        <v>0.018419354838709687</v>
      </c>
      <c r="G28" s="294">
        <v>0.0021967741935483872</v>
      </c>
      <c r="H28" s="295">
        <v>0.48709677419354835</v>
      </c>
      <c r="I28" s="294">
        <v>0.029519354838709683</v>
      </c>
      <c r="J28" s="296">
        <v>41.54838709677419</v>
      </c>
      <c r="K28" s="294">
        <v>0.019774193548387105</v>
      </c>
      <c r="L28" s="294">
        <v>0.002138709677419355</v>
      </c>
      <c r="M28" s="297">
        <v>0.5451612903225808</v>
      </c>
      <c r="N28" s="294">
        <v>0.02623870967741936</v>
      </c>
      <c r="O28" s="296">
        <v>42.96774193548387</v>
      </c>
      <c r="P28" s="294">
        <v>0.018741935483870976</v>
      </c>
      <c r="Q28" s="298" t="s">
        <v>161</v>
      </c>
      <c r="R28" s="293" t="s">
        <v>223</v>
      </c>
      <c r="S28" s="294">
        <v>0.0033419354838709666</v>
      </c>
      <c r="T28" s="295">
        <v>0.6258064516129033</v>
      </c>
      <c r="U28" s="294">
        <v>0.020192857142857134</v>
      </c>
      <c r="V28" s="296">
        <v>38.70967741935484</v>
      </c>
      <c r="W28" s="294">
        <v>0.02641935483870969</v>
      </c>
      <c r="X28" s="294">
        <v>0.002787096774193548</v>
      </c>
      <c r="Y28" s="295">
        <v>0.26399999999999996</v>
      </c>
      <c r="Z28" s="294">
        <v>0.025709677419354832</v>
      </c>
      <c r="AA28" s="296">
        <v>36.32258064516129</v>
      </c>
      <c r="AB28" s="294">
        <v>0.02548387096774195</v>
      </c>
      <c r="AC28" s="294">
        <v>0.0020129032258064516</v>
      </c>
      <c r="AD28" s="295">
        <v>0.35483870967741943</v>
      </c>
      <c r="AE28" s="294">
        <v>0.010325806451612905</v>
      </c>
      <c r="AF28" s="296">
        <v>46.70967741935484</v>
      </c>
      <c r="AG28" s="294">
        <v>0.030419354838709695</v>
      </c>
      <c r="AH28" s="294">
        <v>0.0025800000000000003</v>
      </c>
      <c r="AI28" s="295">
        <v>0.3166666666666667</v>
      </c>
      <c r="AJ28" s="294">
        <v>0.020629999999999992</v>
      </c>
      <c r="AK28" s="296">
        <v>61.62068965517241</v>
      </c>
      <c r="AL28" s="299">
        <v>0.022966666666666677</v>
      </c>
      <c r="AM28" s="300" t="s">
        <v>161</v>
      </c>
    </row>
    <row r="29" spans="1:39" s="286" customFormat="1" ht="27" customHeight="1">
      <c r="A29" s="293" t="s">
        <v>224</v>
      </c>
      <c r="B29" s="294">
        <v>0.003466666666666666</v>
      </c>
      <c r="C29" s="295">
        <v>0.5766666666666668</v>
      </c>
      <c r="D29" s="294">
        <v>0.020166666666666666</v>
      </c>
      <c r="E29" s="296">
        <v>53.3</v>
      </c>
      <c r="F29" s="294">
        <v>0.014800000000000006</v>
      </c>
      <c r="G29" s="294">
        <v>0.0026433333333333335</v>
      </c>
      <c r="H29" s="295">
        <v>0.6199999999999999</v>
      </c>
      <c r="I29" s="294">
        <v>0.03218666666666666</v>
      </c>
      <c r="J29" s="296">
        <v>57.3</v>
      </c>
      <c r="K29" s="294">
        <v>0.017166666666666674</v>
      </c>
      <c r="L29" s="294">
        <v>0.00317</v>
      </c>
      <c r="M29" s="297">
        <v>0.8233333333333334</v>
      </c>
      <c r="N29" s="294">
        <v>0.03219333333333333</v>
      </c>
      <c r="O29" s="296">
        <v>53.6</v>
      </c>
      <c r="P29" s="294">
        <v>0.01513333333333334</v>
      </c>
      <c r="Q29" s="298" t="s">
        <v>162</v>
      </c>
      <c r="R29" s="293" t="s">
        <v>224</v>
      </c>
      <c r="S29" s="294">
        <v>0.0036166666666666665</v>
      </c>
      <c r="T29" s="295">
        <v>0.7566666666666669</v>
      </c>
      <c r="U29" s="294">
        <v>0.019459999999999998</v>
      </c>
      <c r="V29" s="296">
        <v>42.8</v>
      </c>
      <c r="W29" s="294">
        <v>0.02560000000000001</v>
      </c>
      <c r="X29" s="294">
        <v>0.00426</v>
      </c>
      <c r="Y29" s="295">
        <v>0.67</v>
      </c>
      <c r="Z29" s="294">
        <v>0.03825000000000001</v>
      </c>
      <c r="AA29" s="296">
        <v>35.1</v>
      </c>
      <c r="AB29" s="294">
        <v>0.021033333333333345</v>
      </c>
      <c r="AC29" s="294">
        <v>0.0034533333333333334</v>
      </c>
      <c r="AD29" s="295">
        <v>0.33333333333333326</v>
      </c>
      <c r="AE29" s="294">
        <v>0.011583333333333333</v>
      </c>
      <c r="AF29" s="296">
        <v>53.9</v>
      </c>
      <c r="AG29" s="294">
        <v>0.027733333333333342</v>
      </c>
      <c r="AH29" s="294">
        <v>0.0035066666666666653</v>
      </c>
      <c r="AI29" s="295">
        <v>0.33666666666666667</v>
      </c>
      <c r="AJ29" s="294">
        <v>0.01652666666666667</v>
      </c>
      <c r="AK29" s="296">
        <v>59.666666666666664</v>
      </c>
      <c r="AL29" s="299">
        <v>0.020133333333333343</v>
      </c>
      <c r="AM29" s="300" t="s">
        <v>162</v>
      </c>
    </row>
    <row r="30" spans="1:39" s="286" customFormat="1" ht="27" customHeight="1">
      <c r="A30" s="293" t="s">
        <v>225</v>
      </c>
      <c r="B30" s="294">
        <v>0.00402903225806452</v>
      </c>
      <c r="C30" s="295">
        <v>0.7709677419354838</v>
      </c>
      <c r="D30" s="294">
        <v>0.019932258064516133</v>
      </c>
      <c r="E30" s="296">
        <v>45.67741935483871</v>
      </c>
      <c r="F30" s="294">
        <v>0.010612903225806455</v>
      </c>
      <c r="G30" s="294">
        <v>0.003480645161290323</v>
      </c>
      <c r="H30" s="295">
        <v>0.7741935483870968</v>
      </c>
      <c r="I30" s="294">
        <v>0.035029032258064516</v>
      </c>
      <c r="J30" s="296">
        <v>50.70967741935484</v>
      </c>
      <c r="K30" s="294">
        <v>0.016064516129032265</v>
      </c>
      <c r="L30" s="294">
        <v>0.003606451612903226</v>
      </c>
      <c r="M30" s="297">
        <v>0.8870967741935484</v>
      </c>
      <c r="N30" s="294">
        <v>0.033012903225806446</v>
      </c>
      <c r="O30" s="296">
        <v>50.58064516129032</v>
      </c>
      <c r="P30" s="294">
        <v>0.01212903225806452</v>
      </c>
      <c r="Q30" s="298" t="s">
        <v>163</v>
      </c>
      <c r="R30" s="293" t="s">
        <v>225</v>
      </c>
      <c r="S30" s="294">
        <v>0.00426774193548387</v>
      </c>
      <c r="T30" s="295">
        <v>0.696774193548387</v>
      </c>
      <c r="U30" s="294">
        <v>0.01911290322580645</v>
      </c>
      <c r="V30" s="296">
        <v>34.064516129032256</v>
      </c>
      <c r="W30" s="294">
        <v>0.02193548387096775</v>
      </c>
      <c r="X30" s="294">
        <v>0.005319354838709677</v>
      </c>
      <c r="Y30" s="295">
        <v>1.0193548387096774</v>
      </c>
      <c r="Z30" s="294">
        <v>0.038125806451612884</v>
      </c>
      <c r="AA30" s="296">
        <v>26.258064516129032</v>
      </c>
      <c r="AB30" s="294">
        <v>0.017161290322580652</v>
      </c>
      <c r="AC30" s="294">
        <v>0.004538709677419354</v>
      </c>
      <c r="AD30" s="295">
        <v>0.435483870967742</v>
      </c>
      <c r="AE30" s="294">
        <v>0.012958064516129032</v>
      </c>
      <c r="AF30" s="296">
        <v>44.064516129032256</v>
      </c>
      <c r="AG30" s="294">
        <v>0.02445161290322582</v>
      </c>
      <c r="AH30" s="294">
        <v>0.0034354838709677424</v>
      </c>
      <c r="AI30" s="295">
        <v>0.932258064516129</v>
      </c>
      <c r="AJ30" s="294">
        <v>0.01745483870967742</v>
      </c>
      <c r="AK30" s="296">
        <v>48</v>
      </c>
      <c r="AL30" s="299">
        <v>0.01693548387096775</v>
      </c>
      <c r="AM30" s="300" t="s">
        <v>163</v>
      </c>
    </row>
    <row r="31" spans="1:39" ht="0.75" customHeight="1" thickBot="1">
      <c r="A31" s="301"/>
      <c r="B31" s="302"/>
      <c r="C31" s="303"/>
      <c r="D31" s="302"/>
      <c r="E31" s="304"/>
      <c r="F31" s="302"/>
      <c r="G31" s="302"/>
      <c r="H31" s="303"/>
      <c r="I31" s="302"/>
      <c r="J31" s="304"/>
      <c r="K31" s="302"/>
      <c r="L31" s="302"/>
      <c r="M31" s="303"/>
      <c r="N31" s="302"/>
      <c r="O31" s="304"/>
      <c r="P31" s="302"/>
      <c r="Q31" s="305"/>
      <c r="R31" s="301"/>
      <c r="S31" s="302"/>
      <c r="T31" s="303"/>
      <c r="U31" s="302"/>
      <c r="V31" s="304"/>
      <c r="W31" s="302"/>
      <c r="X31" s="302"/>
      <c r="Y31" s="303"/>
      <c r="Z31" s="302"/>
      <c r="AA31" s="304"/>
      <c r="AB31" s="302"/>
      <c r="AC31" s="302"/>
      <c r="AD31" s="303"/>
      <c r="AE31" s="302"/>
      <c r="AF31" s="304"/>
      <c r="AG31" s="302"/>
      <c r="AH31" s="302"/>
      <c r="AI31" s="303"/>
      <c r="AJ31" s="302"/>
      <c r="AK31" s="304"/>
      <c r="AL31" s="302"/>
      <c r="AM31" s="305"/>
    </row>
    <row r="32" spans="1:38" ht="9.75" customHeight="1" thickTop="1">
      <c r="A32" s="306"/>
      <c r="B32" s="306"/>
      <c r="C32" s="306"/>
      <c r="D32" s="306"/>
      <c r="E32" s="306"/>
      <c r="F32" s="306"/>
      <c r="G32" s="306"/>
      <c r="H32" s="306"/>
      <c r="I32" s="272"/>
      <c r="J32" s="272"/>
      <c r="K32" s="272"/>
      <c r="L32" s="272"/>
      <c r="M32" s="272"/>
      <c r="N32" s="272"/>
      <c r="O32" s="272"/>
      <c r="P32" s="272"/>
      <c r="R32" s="272"/>
      <c r="S32" s="272"/>
      <c r="T32" s="272"/>
      <c r="U32" s="272"/>
      <c r="V32" s="272"/>
      <c r="W32" s="272"/>
      <c r="AB32" s="307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</row>
    <row r="33" spans="1:34" s="309" customFormat="1" ht="12" customHeight="1">
      <c r="A33" s="308" t="s">
        <v>547</v>
      </c>
      <c r="I33" s="310" t="s">
        <v>323</v>
      </c>
      <c r="R33" s="308" t="s">
        <v>547</v>
      </c>
      <c r="AC33" s="310" t="s">
        <v>323</v>
      </c>
      <c r="AH33" s="311"/>
    </row>
  </sheetData>
  <sheetProtection/>
  <mergeCells count="13">
    <mergeCell ref="AC3:AM3"/>
    <mergeCell ref="A6:A7"/>
    <mergeCell ref="G6:H6"/>
    <mergeCell ref="I6:K6"/>
    <mergeCell ref="L6:P6"/>
    <mergeCell ref="R6:R7"/>
    <mergeCell ref="S6:W6"/>
    <mergeCell ref="X6:AB6"/>
    <mergeCell ref="A8:A9"/>
    <mergeCell ref="R8:R9"/>
    <mergeCell ref="A3:H3"/>
    <mergeCell ref="I3:Q3"/>
    <mergeCell ref="R3:AB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8" max="65535" man="1"/>
    <brk id="17" max="65535" man="1"/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I66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8.5546875" style="199" customWidth="1"/>
    <col min="2" max="5" width="9.3359375" style="200" customWidth="1"/>
    <col min="6" max="6" width="12.3359375" style="200" customWidth="1"/>
    <col min="7" max="7" width="9.3359375" style="200" customWidth="1"/>
    <col min="8" max="8" width="9.88671875" style="200" customWidth="1"/>
    <col min="9" max="9" width="7.77734375" style="200" customWidth="1"/>
    <col min="10" max="11" width="6.77734375" style="200" customWidth="1"/>
    <col min="12" max="12" width="6.77734375" style="144" customWidth="1"/>
    <col min="13" max="13" width="7.10546875" style="145" bestFit="1" customWidth="1"/>
    <col min="14" max="14" width="6.77734375" style="145" customWidth="1"/>
    <col min="15" max="15" width="5.99609375" style="145" customWidth="1"/>
    <col min="16" max="16" width="9.77734375" style="199" customWidth="1"/>
    <col min="17" max="17" width="8.77734375" style="199" customWidth="1"/>
    <col min="18" max="18" width="5.3359375" style="200" customWidth="1"/>
    <col min="19" max="21" width="5.21484375" style="200" customWidth="1"/>
    <col min="22" max="22" width="5.3359375" style="200" customWidth="1"/>
    <col min="23" max="25" width="5.21484375" style="200" customWidth="1"/>
    <col min="26" max="26" width="6.3359375" style="200" customWidth="1"/>
    <col min="27" max="27" width="5.3359375" style="200" customWidth="1"/>
    <col min="28" max="28" width="5.21484375" style="200" customWidth="1"/>
    <col min="29" max="31" width="6.4453125" style="200" customWidth="1"/>
    <col min="32" max="32" width="6.77734375" style="200" customWidth="1"/>
    <col min="33" max="33" width="6.4453125" style="200" customWidth="1"/>
    <col min="34" max="35" width="6.3359375" style="200" customWidth="1"/>
    <col min="36" max="37" width="6.3359375" style="334" customWidth="1"/>
    <col min="38" max="39" width="9.77734375" style="200" customWidth="1"/>
    <col min="40" max="40" width="9.5546875" style="200" customWidth="1"/>
    <col min="41" max="41" width="9.3359375" style="144" customWidth="1"/>
    <col min="42" max="42" width="9.3359375" style="145" customWidth="1"/>
    <col min="43" max="43" width="10.99609375" style="145" customWidth="1"/>
    <col min="44" max="44" width="9.3359375" style="199" customWidth="1"/>
    <col min="45" max="45" width="9.3359375" style="334" customWidth="1"/>
    <col min="46" max="46" width="8.77734375" style="145" customWidth="1"/>
    <col min="47" max="47" width="10.77734375" style="199" customWidth="1"/>
    <col min="48" max="49" width="8.77734375" style="200" customWidth="1"/>
    <col min="50" max="50" width="8.99609375" style="200" customWidth="1"/>
    <col min="51" max="51" width="10.77734375" style="200" customWidth="1"/>
    <col min="52" max="52" width="10.77734375" style="334" customWidth="1"/>
    <col min="53" max="16384" width="8.88671875" style="192" customWidth="1"/>
  </cols>
  <sheetData>
    <row r="1" spans="1:61" s="141" customFormat="1" ht="11.25">
      <c r="A1" s="1" t="s">
        <v>1379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29"/>
      <c r="N1" s="829"/>
      <c r="O1" s="829"/>
      <c r="P1" s="4" t="s">
        <v>498</v>
      </c>
      <c r="Q1" s="1" t="s">
        <v>522</v>
      </c>
      <c r="R1" s="2"/>
      <c r="S1" s="2"/>
      <c r="T1" s="2"/>
      <c r="U1" s="2"/>
      <c r="V1" s="2"/>
      <c r="W1" s="2"/>
      <c r="X1" s="2"/>
      <c r="Y1" s="2"/>
      <c r="Z1" s="2"/>
      <c r="AA1" s="830"/>
      <c r="AB1" s="2"/>
      <c r="AC1" s="2"/>
      <c r="AD1" s="2"/>
      <c r="AE1" s="2"/>
      <c r="AF1" s="2"/>
      <c r="AG1" s="2"/>
      <c r="AH1" s="829"/>
      <c r="AI1" s="829"/>
      <c r="AJ1" s="3"/>
      <c r="AK1" s="3"/>
      <c r="AL1" s="4" t="s">
        <v>503</v>
      </c>
      <c r="AM1" s="1" t="s">
        <v>1380</v>
      </c>
      <c r="AN1" s="829"/>
      <c r="AO1" s="2"/>
      <c r="AP1" s="2"/>
      <c r="AQ1" s="2"/>
      <c r="AR1" s="2"/>
      <c r="AS1" s="830"/>
      <c r="AT1" s="2"/>
      <c r="AU1" s="2"/>
      <c r="AV1" s="2"/>
      <c r="AW1" s="2"/>
      <c r="AX1" s="2"/>
      <c r="AY1" s="3"/>
      <c r="AZ1" s="4" t="s">
        <v>523</v>
      </c>
      <c r="BA1" s="3"/>
      <c r="BB1" s="3"/>
      <c r="BC1" s="3"/>
      <c r="BD1" s="3"/>
      <c r="BE1" s="3"/>
      <c r="BF1" s="3"/>
      <c r="BG1" s="3"/>
      <c r="BH1" s="3"/>
      <c r="BI1" s="3"/>
    </row>
    <row r="2" spans="1:61" s="146" customFormat="1" ht="1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5"/>
      <c r="R2" s="6"/>
      <c r="S2" s="6"/>
      <c r="T2" s="6"/>
      <c r="U2" s="6"/>
      <c r="V2" s="6"/>
      <c r="W2" s="6"/>
      <c r="X2" s="6"/>
      <c r="Y2" s="6"/>
      <c r="Z2" s="6"/>
      <c r="AA2" s="831"/>
      <c r="AB2" s="6"/>
      <c r="AC2" s="6"/>
      <c r="AD2" s="6"/>
      <c r="AE2" s="6"/>
      <c r="AF2" s="6"/>
      <c r="AG2" s="6"/>
      <c r="AH2" s="7"/>
      <c r="AI2" s="7"/>
      <c r="AJ2" s="7"/>
      <c r="AK2" s="7"/>
      <c r="AL2" s="831"/>
      <c r="AM2" s="7"/>
      <c r="AN2" s="7"/>
      <c r="AO2" s="6"/>
      <c r="AP2" s="6"/>
      <c r="AQ2" s="6"/>
      <c r="AR2" s="6"/>
      <c r="AS2" s="831"/>
      <c r="AT2" s="6"/>
      <c r="AU2" s="6"/>
      <c r="AV2" s="6"/>
      <c r="AW2" s="6"/>
      <c r="AX2" s="6"/>
      <c r="AY2" s="7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s="147" customFormat="1" ht="21.75" customHeight="1">
      <c r="A3" s="764" t="s">
        <v>303</v>
      </c>
      <c r="B3" s="764"/>
      <c r="C3" s="764"/>
      <c r="D3" s="764"/>
      <c r="E3" s="764"/>
      <c r="F3" s="764"/>
      <c r="G3" s="764"/>
      <c r="H3" s="780" t="s">
        <v>304</v>
      </c>
      <c r="I3" s="780"/>
      <c r="J3" s="780"/>
      <c r="K3" s="780"/>
      <c r="L3" s="780"/>
      <c r="M3" s="780"/>
      <c r="N3" s="780"/>
      <c r="O3" s="780"/>
      <c r="P3" s="780"/>
      <c r="Q3" s="764" t="s">
        <v>327</v>
      </c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 t="s">
        <v>328</v>
      </c>
      <c r="AD3" s="764"/>
      <c r="AE3" s="764"/>
      <c r="AF3" s="764"/>
      <c r="AG3" s="764"/>
      <c r="AH3" s="764"/>
      <c r="AI3" s="764"/>
      <c r="AJ3" s="764"/>
      <c r="AK3" s="764"/>
      <c r="AL3" s="764"/>
      <c r="AM3" s="764" t="s">
        <v>327</v>
      </c>
      <c r="AN3" s="764"/>
      <c r="AO3" s="764"/>
      <c r="AP3" s="764"/>
      <c r="AQ3" s="764"/>
      <c r="AR3" s="764"/>
      <c r="AS3" s="764"/>
      <c r="AT3" s="780" t="s">
        <v>328</v>
      </c>
      <c r="AU3" s="780"/>
      <c r="AV3" s="780"/>
      <c r="AW3" s="780"/>
      <c r="AX3" s="780"/>
      <c r="AY3" s="780"/>
      <c r="AZ3" s="780"/>
      <c r="BA3" s="9"/>
      <c r="BB3" s="9"/>
      <c r="BC3" s="9"/>
      <c r="BD3" s="9"/>
      <c r="BE3" s="9"/>
      <c r="BF3" s="9"/>
      <c r="BG3" s="9"/>
      <c r="BH3" s="9"/>
      <c r="BI3" s="9"/>
    </row>
    <row r="4" spans="1:61" s="146" customFormat="1" ht="12.75" customHeight="1">
      <c r="A4" s="10"/>
      <c r="B4" s="11"/>
      <c r="C4" s="11"/>
      <c r="D4" s="11"/>
      <c r="E4" s="11"/>
      <c r="F4" s="11"/>
      <c r="G4" s="11"/>
      <c r="H4" s="11"/>
      <c r="I4" s="11"/>
      <c r="J4" s="10"/>
      <c r="K4" s="10"/>
      <c r="L4" s="11"/>
      <c r="M4" s="10"/>
      <c r="N4" s="10"/>
      <c r="O4" s="10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831"/>
      <c r="AB4" s="11"/>
      <c r="AC4" s="11"/>
      <c r="AD4" s="10"/>
      <c r="AE4" s="10"/>
      <c r="AF4" s="10"/>
      <c r="AG4" s="11"/>
      <c r="AH4" s="10"/>
      <c r="AI4" s="10"/>
      <c r="AJ4" s="10"/>
      <c r="AK4" s="10"/>
      <c r="AL4" s="831"/>
      <c r="AM4" s="10"/>
      <c r="AN4" s="10"/>
      <c r="AO4" s="11"/>
      <c r="AP4" s="11"/>
      <c r="AQ4" s="11"/>
      <c r="AR4" s="11"/>
      <c r="AS4" s="831"/>
      <c r="AT4" s="11"/>
      <c r="AU4" s="11"/>
      <c r="AV4" s="11"/>
      <c r="AW4" s="11"/>
      <c r="AX4" s="11"/>
      <c r="AY4" s="10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s="146" customFormat="1" ht="12.75" customHeight="1" thickBot="1">
      <c r="A5" s="12" t="s">
        <v>2055</v>
      </c>
      <c r="B5" s="13"/>
      <c r="C5" s="13"/>
      <c r="D5" s="13"/>
      <c r="E5" s="13"/>
      <c r="F5" s="13"/>
      <c r="G5" s="13"/>
      <c r="H5" s="13"/>
      <c r="I5" s="832"/>
      <c r="J5" s="13"/>
      <c r="K5" s="13"/>
      <c r="L5" s="13"/>
      <c r="M5" s="833"/>
      <c r="N5" s="833"/>
      <c r="O5" s="833"/>
      <c r="P5" s="21" t="s">
        <v>2056</v>
      </c>
      <c r="Q5" s="12" t="s">
        <v>2055</v>
      </c>
      <c r="R5" s="18"/>
      <c r="S5" s="18"/>
      <c r="T5" s="18"/>
      <c r="U5" s="18"/>
      <c r="V5" s="18"/>
      <c r="W5" s="18"/>
      <c r="X5" s="18"/>
      <c r="Y5" s="18"/>
      <c r="Z5" s="18"/>
      <c r="AA5" s="831"/>
      <c r="AB5" s="18"/>
      <c r="AC5" s="831"/>
      <c r="AD5" s="18"/>
      <c r="AE5" s="18"/>
      <c r="AF5" s="18"/>
      <c r="AG5" s="18"/>
      <c r="AH5" s="8"/>
      <c r="AI5" s="8"/>
      <c r="AJ5" s="8"/>
      <c r="AK5" s="8"/>
      <c r="AL5" s="21" t="s">
        <v>2056</v>
      </c>
      <c r="AM5" s="12" t="s">
        <v>2055</v>
      </c>
      <c r="AN5" s="464"/>
      <c r="AO5" s="13"/>
      <c r="AP5" s="13"/>
      <c r="AQ5" s="13"/>
      <c r="AR5" s="13"/>
      <c r="AS5" s="831"/>
      <c r="AT5" s="833"/>
      <c r="AU5" s="13"/>
      <c r="AV5" s="13"/>
      <c r="AW5" s="13"/>
      <c r="AX5" s="833"/>
      <c r="AY5" s="833"/>
      <c r="AZ5" s="21" t="s">
        <v>2056</v>
      </c>
      <c r="BA5" s="8"/>
      <c r="BB5" s="8"/>
      <c r="BC5" s="8"/>
      <c r="BD5" s="8"/>
      <c r="BE5" s="8"/>
      <c r="BF5" s="8"/>
      <c r="BG5" s="8"/>
      <c r="BH5" s="8"/>
      <c r="BI5" s="8"/>
    </row>
    <row r="6" spans="1:61" s="146" customFormat="1" ht="15" customHeight="1" thickTop="1">
      <c r="A6" s="802" t="s">
        <v>37</v>
      </c>
      <c r="B6" s="834" t="s">
        <v>2057</v>
      </c>
      <c r="C6" s="835"/>
      <c r="D6" s="836" t="s">
        <v>2058</v>
      </c>
      <c r="E6" s="837"/>
      <c r="F6" s="22" t="s">
        <v>330</v>
      </c>
      <c r="G6" s="838" t="s">
        <v>55</v>
      </c>
      <c r="H6" s="838" t="s">
        <v>56</v>
      </c>
      <c r="I6" s="22" t="s">
        <v>57</v>
      </c>
      <c r="J6" s="839" t="s">
        <v>2059</v>
      </c>
      <c r="K6" s="840"/>
      <c r="L6" s="841"/>
      <c r="M6" s="842"/>
      <c r="N6" s="842"/>
      <c r="O6" s="842"/>
      <c r="P6" s="843" t="s">
        <v>422</v>
      </c>
      <c r="Q6" s="802" t="s">
        <v>423</v>
      </c>
      <c r="R6" s="844" t="s">
        <v>2060</v>
      </c>
      <c r="S6" s="845"/>
      <c r="T6" s="845"/>
      <c r="U6" s="845"/>
      <c r="V6" s="845"/>
      <c r="W6" s="845"/>
      <c r="X6" s="845"/>
      <c r="Y6" s="845"/>
      <c r="Z6" s="845"/>
      <c r="AA6" s="845" t="s">
        <v>2061</v>
      </c>
      <c r="AB6" s="845"/>
      <c r="AC6" s="845"/>
      <c r="AD6" s="845"/>
      <c r="AE6" s="845"/>
      <c r="AF6" s="845"/>
      <c r="AG6" s="845"/>
      <c r="AH6" s="845"/>
      <c r="AI6" s="845"/>
      <c r="AJ6" s="845"/>
      <c r="AK6" s="846"/>
      <c r="AL6" s="843" t="s">
        <v>422</v>
      </c>
      <c r="AM6" s="766" t="s">
        <v>423</v>
      </c>
      <c r="AN6" s="847" t="s">
        <v>2062</v>
      </c>
      <c r="AO6" s="840"/>
      <c r="AP6" s="841"/>
      <c r="AQ6" s="848"/>
      <c r="AR6" s="839" t="s">
        <v>424</v>
      </c>
      <c r="AS6" s="849"/>
      <c r="AT6" s="841" t="s">
        <v>425</v>
      </c>
      <c r="AU6" s="848"/>
      <c r="AV6" s="841" t="s">
        <v>2063</v>
      </c>
      <c r="AW6" s="841"/>
      <c r="AX6" s="841"/>
      <c r="AY6" s="848"/>
      <c r="AZ6" s="843" t="s">
        <v>422</v>
      </c>
      <c r="BA6" s="8"/>
      <c r="BB6" s="8"/>
      <c r="BC6" s="8"/>
      <c r="BD6" s="8"/>
      <c r="BE6" s="8"/>
      <c r="BF6" s="8"/>
      <c r="BG6" s="8"/>
      <c r="BH6" s="8"/>
      <c r="BI6" s="8"/>
    </row>
    <row r="7" spans="1:61" s="146" customFormat="1" ht="15" customHeight="1">
      <c r="A7" s="766"/>
      <c r="B7" s="850" t="s">
        <v>58</v>
      </c>
      <c r="C7" s="848"/>
      <c r="D7" s="841" t="s">
        <v>426</v>
      </c>
      <c r="E7" s="848"/>
      <c r="F7" s="835" t="s">
        <v>427</v>
      </c>
      <c r="G7" s="851" t="s">
        <v>2064</v>
      </c>
      <c r="H7" s="851" t="s">
        <v>2065</v>
      </c>
      <c r="I7" s="835" t="s">
        <v>59</v>
      </c>
      <c r="J7" s="22" t="s">
        <v>0</v>
      </c>
      <c r="K7" s="22" t="s">
        <v>60</v>
      </c>
      <c r="L7" s="22" t="s">
        <v>61</v>
      </c>
      <c r="M7" s="852" t="s">
        <v>62</v>
      </c>
      <c r="N7" s="852" t="s">
        <v>428</v>
      </c>
      <c r="O7" s="852" t="s">
        <v>2066</v>
      </c>
      <c r="P7" s="778"/>
      <c r="Q7" s="766"/>
      <c r="R7" s="853" t="s">
        <v>2067</v>
      </c>
      <c r="S7" s="854"/>
      <c r="T7" s="854"/>
      <c r="U7" s="854"/>
      <c r="V7" s="854"/>
      <c r="W7" s="854"/>
      <c r="X7" s="854"/>
      <c r="Y7" s="854"/>
      <c r="Z7" s="854"/>
      <c r="AA7" s="854" t="s">
        <v>2068</v>
      </c>
      <c r="AB7" s="854"/>
      <c r="AC7" s="854"/>
      <c r="AD7" s="854"/>
      <c r="AE7" s="854"/>
      <c r="AF7" s="854"/>
      <c r="AG7" s="854"/>
      <c r="AH7" s="854"/>
      <c r="AI7" s="854"/>
      <c r="AJ7" s="854"/>
      <c r="AK7" s="855"/>
      <c r="AL7" s="778"/>
      <c r="AM7" s="766"/>
      <c r="AN7" s="852" t="s">
        <v>2069</v>
      </c>
      <c r="AO7" s="847" t="s">
        <v>2070</v>
      </c>
      <c r="AP7" s="841"/>
      <c r="AQ7" s="848"/>
      <c r="AR7" s="852" t="s">
        <v>2069</v>
      </c>
      <c r="AS7" s="856" t="s">
        <v>2071</v>
      </c>
      <c r="AT7" s="841" t="s">
        <v>63</v>
      </c>
      <c r="AU7" s="848"/>
      <c r="AV7" s="22" t="s">
        <v>429</v>
      </c>
      <c r="AW7" s="839" t="s">
        <v>2072</v>
      </c>
      <c r="AX7" s="841"/>
      <c r="AY7" s="848"/>
      <c r="AZ7" s="778"/>
      <c r="BA7" s="8"/>
      <c r="BB7" s="8"/>
      <c r="BC7" s="8"/>
      <c r="BD7" s="8"/>
      <c r="BE7" s="8"/>
      <c r="BF7" s="8"/>
      <c r="BG7" s="8"/>
      <c r="BH7" s="8"/>
      <c r="BI7" s="8"/>
    </row>
    <row r="8" spans="1:61" s="146" customFormat="1" ht="13.5" customHeight="1">
      <c r="A8" s="766" t="s">
        <v>430</v>
      </c>
      <c r="B8" s="19" t="s">
        <v>2073</v>
      </c>
      <c r="C8" s="22" t="s">
        <v>2074</v>
      </c>
      <c r="D8" s="22" t="s">
        <v>2073</v>
      </c>
      <c r="E8" s="22" t="s">
        <v>2074</v>
      </c>
      <c r="F8" s="857" t="s">
        <v>431</v>
      </c>
      <c r="G8" s="858" t="s">
        <v>64</v>
      </c>
      <c r="H8" s="858" t="s">
        <v>65</v>
      </c>
      <c r="I8" s="835" t="s">
        <v>66</v>
      </c>
      <c r="J8" s="859"/>
      <c r="K8" s="835"/>
      <c r="L8" s="859"/>
      <c r="M8" s="28" t="s">
        <v>67</v>
      </c>
      <c r="N8" s="28" t="s">
        <v>432</v>
      </c>
      <c r="O8" s="28"/>
      <c r="P8" s="778" t="s">
        <v>433</v>
      </c>
      <c r="Q8" s="766" t="s">
        <v>430</v>
      </c>
      <c r="R8" s="860" t="s">
        <v>2075</v>
      </c>
      <c r="S8" s="861"/>
      <c r="T8" s="861"/>
      <c r="U8" s="862"/>
      <c r="V8" s="853" t="s">
        <v>2076</v>
      </c>
      <c r="W8" s="854"/>
      <c r="X8" s="854"/>
      <c r="Y8" s="854"/>
      <c r="Z8" s="855"/>
      <c r="AA8" s="860" t="s">
        <v>434</v>
      </c>
      <c r="AB8" s="861"/>
      <c r="AC8" s="863" t="s">
        <v>329</v>
      </c>
      <c r="AD8" s="863"/>
      <c r="AE8" s="853" t="s">
        <v>2077</v>
      </c>
      <c r="AF8" s="854"/>
      <c r="AG8" s="854"/>
      <c r="AH8" s="854"/>
      <c r="AI8" s="854"/>
      <c r="AJ8" s="854"/>
      <c r="AK8" s="855"/>
      <c r="AL8" s="778" t="s">
        <v>433</v>
      </c>
      <c r="AM8" s="766" t="s">
        <v>430</v>
      </c>
      <c r="AN8" s="864"/>
      <c r="AO8" s="852" t="s">
        <v>2078</v>
      </c>
      <c r="AP8" s="22" t="s">
        <v>68</v>
      </c>
      <c r="AQ8" s="835" t="s">
        <v>2079</v>
      </c>
      <c r="AR8" s="865"/>
      <c r="AS8" s="648" t="s">
        <v>2078</v>
      </c>
      <c r="AT8" s="20" t="s">
        <v>68</v>
      </c>
      <c r="AU8" s="22" t="s">
        <v>69</v>
      </c>
      <c r="AV8" s="865"/>
      <c r="AW8" s="22" t="s">
        <v>2078</v>
      </c>
      <c r="AX8" s="22" t="s">
        <v>68</v>
      </c>
      <c r="AY8" s="22" t="s">
        <v>69</v>
      </c>
      <c r="AZ8" s="778" t="s">
        <v>435</v>
      </c>
      <c r="BA8" s="8"/>
      <c r="BB8" s="8"/>
      <c r="BC8" s="8"/>
      <c r="BD8" s="8"/>
      <c r="BE8" s="8"/>
      <c r="BF8" s="8"/>
      <c r="BG8" s="8"/>
      <c r="BH8" s="8"/>
      <c r="BI8" s="8"/>
    </row>
    <row r="9" spans="1:61" s="146" customFormat="1" ht="34.5" customHeight="1">
      <c r="A9" s="767"/>
      <c r="B9" s="14" t="s">
        <v>70</v>
      </c>
      <c r="C9" s="848" t="s">
        <v>71</v>
      </c>
      <c r="D9" s="14" t="s">
        <v>70</v>
      </c>
      <c r="E9" s="848" t="s">
        <v>72</v>
      </c>
      <c r="F9" s="866" t="s">
        <v>436</v>
      </c>
      <c r="G9" s="867" t="s">
        <v>73</v>
      </c>
      <c r="H9" s="867" t="s">
        <v>437</v>
      </c>
      <c r="I9" s="848" t="s">
        <v>74</v>
      </c>
      <c r="J9" s="848" t="s">
        <v>1</v>
      </c>
      <c r="K9" s="848" t="s">
        <v>438</v>
      </c>
      <c r="L9" s="848" t="s">
        <v>439</v>
      </c>
      <c r="M9" s="868" t="s">
        <v>440</v>
      </c>
      <c r="N9" s="868" t="s">
        <v>441</v>
      </c>
      <c r="O9" s="868" t="s">
        <v>442</v>
      </c>
      <c r="P9" s="779"/>
      <c r="Q9" s="767"/>
      <c r="R9" s="869" t="s">
        <v>2080</v>
      </c>
      <c r="S9" s="870" t="s">
        <v>2081</v>
      </c>
      <c r="T9" s="870" t="s">
        <v>2082</v>
      </c>
      <c r="U9" s="870" t="s">
        <v>2083</v>
      </c>
      <c r="V9" s="869" t="s">
        <v>2080</v>
      </c>
      <c r="W9" s="870" t="s">
        <v>2081</v>
      </c>
      <c r="X9" s="870" t="s">
        <v>2082</v>
      </c>
      <c r="Y9" s="870" t="s">
        <v>2084</v>
      </c>
      <c r="Z9" s="870" t="s">
        <v>2085</v>
      </c>
      <c r="AA9" s="869" t="s">
        <v>2080</v>
      </c>
      <c r="AB9" s="870" t="s">
        <v>2081</v>
      </c>
      <c r="AC9" s="870" t="s">
        <v>2082</v>
      </c>
      <c r="AD9" s="870" t="s">
        <v>2086</v>
      </c>
      <c r="AE9" s="870" t="s">
        <v>2087</v>
      </c>
      <c r="AF9" s="869" t="s">
        <v>2088</v>
      </c>
      <c r="AG9" s="870" t="s">
        <v>2081</v>
      </c>
      <c r="AH9" s="870" t="s">
        <v>2082</v>
      </c>
      <c r="AI9" s="870" t="s">
        <v>2086</v>
      </c>
      <c r="AJ9" s="869" t="s">
        <v>2089</v>
      </c>
      <c r="AK9" s="869" t="s">
        <v>2090</v>
      </c>
      <c r="AL9" s="779"/>
      <c r="AM9" s="767"/>
      <c r="AN9" s="842" t="s">
        <v>443</v>
      </c>
      <c r="AO9" s="842" t="s">
        <v>444</v>
      </c>
      <c r="AP9" s="848" t="s">
        <v>445</v>
      </c>
      <c r="AQ9" s="848" t="s">
        <v>446</v>
      </c>
      <c r="AR9" s="842" t="s">
        <v>443</v>
      </c>
      <c r="AS9" s="646" t="s">
        <v>444</v>
      </c>
      <c r="AT9" s="14" t="s">
        <v>445</v>
      </c>
      <c r="AU9" s="848" t="s">
        <v>446</v>
      </c>
      <c r="AV9" s="842" t="s">
        <v>443</v>
      </c>
      <c r="AW9" s="868" t="s">
        <v>444</v>
      </c>
      <c r="AX9" s="848" t="s">
        <v>445</v>
      </c>
      <c r="AY9" s="848" t="s">
        <v>446</v>
      </c>
      <c r="AZ9" s="779"/>
      <c r="BA9" s="8"/>
      <c r="BB9" s="8"/>
      <c r="BC9" s="8"/>
      <c r="BD9" s="8"/>
      <c r="BE9" s="8"/>
      <c r="BF9" s="8"/>
      <c r="BG9" s="8"/>
      <c r="BH9" s="8"/>
      <c r="BI9" s="8"/>
    </row>
    <row r="10" spans="1:61" s="146" customFormat="1" ht="22.5" customHeight="1" hidden="1">
      <c r="A10" s="435">
        <v>2009</v>
      </c>
      <c r="B10" s="871">
        <v>8599.95</v>
      </c>
      <c r="C10" s="783">
        <v>2067600</v>
      </c>
      <c r="D10" s="872">
        <v>8190.28</v>
      </c>
      <c r="E10" s="873">
        <v>2034689</v>
      </c>
      <c r="F10" s="874">
        <f>E10/C10*100</f>
        <v>98.40825111240085</v>
      </c>
      <c r="G10" s="875">
        <f>SUM(R10,V10,AA10,AE10,AF10)</f>
        <v>31355.34</v>
      </c>
      <c r="H10" s="876">
        <f>J10</f>
        <v>31355.3</v>
      </c>
      <c r="I10" s="874">
        <f>H10/G10*100</f>
        <v>99.99987243002309</v>
      </c>
      <c r="J10" s="876">
        <v>31355.3</v>
      </c>
      <c r="K10" s="876">
        <v>5380.8</v>
      </c>
      <c r="L10" s="876">
        <v>1166.9</v>
      </c>
      <c r="M10" s="876">
        <v>24419.1</v>
      </c>
      <c r="N10" s="877">
        <v>337.9</v>
      </c>
      <c r="O10" s="878">
        <v>50.8</v>
      </c>
      <c r="P10" s="879">
        <v>2009</v>
      </c>
      <c r="Q10" s="67">
        <v>2009</v>
      </c>
      <c r="R10" s="880">
        <v>2644.9</v>
      </c>
      <c r="S10" s="450">
        <v>449.3</v>
      </c>
      <c r="T10" s="450">
        <v>609.5</v>
      </c>
      <c r="U10" s="881">
        <v>1586.1</v>
      </c>
      <c r="V10" s="881">
        <v>16482.4</v>
      </c>
      <c r="W10" s="882">
        <v>4773.9</v>
      </c>
      <c r="X10" s="450">
        <v>376.1</v>
      </c>
      <c r="Y10" s="881">
        <v>10994.5</v>
      </c>
      <c r="Z10" s="450">
        <v>337.9</v>
      </c>
      <c r="AA10" s="881">
        <v>11274.3</v>
      </c>
      <c r="AB10" s="883">
        <v>16</v>
      </c>
      <c r="AC10" s="883">
        <v>112.7</v>
      </c>
      <c r="AD10" s="884">
        <v>11145.6</v>
      </c>
      <c r="AE10" s="883">
        <v>7.44</v>
      </c>
      <c r="AF10" s="883">
        <v>946.3</v>
      </c>
      <c r="AG10" s="883">
        <v>141.55</v>
      </c>
      <c r="AH10" s="883">
        <v>68.57</v>
      </c>
      <c r="AI10" s="883">
        <v>692.85</v>
      </c>
      <c r="AJ10" s="883">
        <v>44.19</v>
      </c>
      <c r="AK10" s="885">
        <v>6.58</v>
      </c>
      <c r="AL10" s="886">
        <v>2009</v>
      </c>
      <c r="AM10" s="887">
        <v>2009</v>
      </c>
      <c r="AN10" s="888">
        <v>776</v>
      </c>
      <c r="AO10" s="888">
        <v>184</v>
      </c>
      <c r="AP10" s="888">
        <v>235</v>
      </c>
      <c r="AQ10" s="888">
        <v>26</v>
      </c>
      <c r="AR10" s="888">
        <v>811</v>
      </c>
      <c r="AS10" s="888">
        <v>201</v>
      </c>
      <c r="AT10" s="888">
        <v>136</v>
      </c>
      <c r="AU10" s="888">
        <v>3</v>
      </c>
      <c r="AV10" s="888">
        <v>0</v>
      </c>
      <c r="AW10" s="888">
        <v>0</v>
      </c>
      <c r="AX10" s="888">
        <v>0</v>
      </c>
      <c r="AY10" s="889">
        <v>0</v>
      </c>
      <c r="AZ10" s="890">
        <v>2009</v>
      </c>
      <c r="BA10" s="8"/>
      <c r="BB10" s="8"/>
      <c r="BC10" s="8"/>
      <c r="BD10" s="8"/>
      <c r="BE10" s="8"/>
      <c r="BF10" s="8"/>
      <c r="BG10" s="8"/>
      <c r="BH10" s="8"/>
      <c r="BI10" s="8"/>
    </row>
    <row r="11" spans="1:61" s="322" customFormat="1" ht="22.5" customHeight="1" hidden="1">
      <c r="A11" s="435">
        <v>2010</v>
      </c>
      <c r="B11" s="871">
        <v>8497.87</v>
      </c>
      <c r="C11" s="783">
        <v>2107712</v>
      </c>
      <c r="D11" s="872">
        <v>8088</v>
      </c>
      <c r="E11" s="873">
        <v>2074772</v>
      </c>
      <c r="F11" s="891">
        <f>E11/C11*100</f>
        <v>98.43716788631464</v>
      </c>
      <c r="G11" s="875">
        <f>SUM(R11,V11,AA11,AE11,AF11)</f>
        <v>35075.85999999999</v>
      </c>
      <c r="H11" s="875">
        <f>J11</f>
        <v>35075.9</v>
      </c>
      <c r="I11" s="891">
        <f>H11/G11*100</f>
        <v>100.00011403854391</v>
      </c>
      <c r="J11" s="875">
        <v>35075.9</v>
      </c>
      <c r="K11" s="875">
        <v>4878.6</v>
      </c>
      <c r="L11" s="875">
        <v>1060.4</v>
      </c>
      <c r="M11" s="875">
        <v>28794.3</v>
      </c>
      <c r="N11" s="450">
        <v>305.8</v>
      </c>
      <c r="O11" s="892">
        <v>36.8</v>
      </c>
      <c r="P11" s="893">
        <v>2010</v>
      </c>
      <c r="Q11" s="894">
        <v>2010</v>
      </c>
      <c r="R11" s="880">
        <v>2461.3</v>
      </c>
      <c r="S11" s="450">
        <v>426.1</v>
      </c>
      <c r="T11" s="450">
        <v>507.2</v>
      </c>
      <c r="U11" s="895">
        <v>1528</v>
      </c>
      <c r="V11" s="881">
        <v>20431.3</v>
      </c>
      <c r="W11" s="896">
        <v>4242</v>
      </c>
      <c r="X11" s="450">
        <v>404.2</v>
      </c>
      <c r="Y11" s="881">
        <v>15479.3</v>
      </c>
      <c r="Z11" s="450">
        <v>305.8</v>
      </c>
      <c r="AA11" s="881">
        <v>11112.3</v>
      </c>
      <c r="AB11" s="883">
        <v>8.3</v>
      </c>
      <c r="AC11" s="883">
        <v>72.1</v>
      </c>
      <c r="AD11" s="884">
        <v>11031.9</v>
      </c>
      <c r="AE11" s="883">
        <v>6.71</v>
      </c>
      <c r="AF11" s="884">
        <v>1064.25</v>
      </c>
      <c r="AG11" s="883">
        <v>202.16</v>
      </c>
      <c r="AH11" s="883">
        <v>76.88</v>
      </c>
      <c r="AI11" s="883">
        <v>755.1</v>
      </c>
      <c r="AJ11" s="883">
        <v>18.93</v>
      </c>
      <c r="AK11" s="885">
        <v>17.9</v>
      </c>
      <c r="AL11" s="897">
        <v>2010</v>
      </c>
      <c r="AM11" s="898">
        <v>2010</v>
      </c>
      <c r="AN11" s="899">
        <v>776</v>
      </c>
      <c r="AO11" s="899">
        <v>176</v>
      </c>
      <c r="AP11" s="899">
        <v>235</v>
      </c>
      <c r="AQ11" s="899">
        <v>31</v>
      </c>
      <c r="AR11" s="899">
        <v>833</v>
      </c>
      <c r="AS11" s="899">
        <v>218</v>
      </c>
      <c r="AT11" s="899">
        <v>140</v>
      </c>
      <c r="AU11" s="899">
        <v>0</v>
      </c>
      <c r="AV11" s="899">
        <v>0</v>
      </c>
      <c r="AW11" s="899">
        <v>0</v>
      </c>
      <c r="AX11" s="899">
        <v>0</v>
      </c>
      <c r="AY11" s="900">
        <v>0</v>
      </c>
      <c r="AZ11" s="890">
        <v>2010</v>
      </c>
      <c r="BA11" s="901"/>
      <c r="BB11" s="901"/>
      <c r="BC11" s="901"/>
      <c r="BD11" s="901"/>
      <c r="BE11" s="901"/>
      <c r="BF11" s="901"/>
      <c r="BG11" s="901"/>
      <c r="BH11" s="901"/>
      <c r="BI11" s="901"/>
    </row>
    <row r="12" spans="1:61" s="322" customFormat="1" ht="22.5" customHeight="1">
      <c r="A12" s="435">
        <v>2011</v>
      </c>
      <c r="B12" s="871">
        <v>8655</v>
      </c>
      <c r="C12" s="783">
        <v>2139132</v>
      </c>
      <c r="D12" s="872">
        <v>8245.13</v>
      </c>
      <c r="E12" s="873">
        <v>2105739</v>
      </c>
      <c r="F12" s="891">
        <f>E12/C12*100</f>
        <v>98.43894626418566</v>
      </c>
      <c r="G12" s="875">
        <f>SUM(R12,V12,AA12,AE12,AF12)</f>
        <v>40885.34</v>
      </c>
      <c r="H12" s="875">
        <f>J12</f>
        <v>40885.3</v>
      </c>
      <c r="I12" s="891">
        <f>H12/G12*100</f>
        <v>99.99990216542166</v>
      </c>
      <c r="J12" s="875">
        <v>40885.3</v>
      </c>
      <c r="K12" s="875">
        <v>5609.8</v>
      </c>
      <c r="L12" s="875">
        <v>1279.2</v>
      </c>
      <c r="M12" s="875">
        <v>33669.3</v>
      </c>
      <c r="N12" s="450">
        <v>164.7</v>
      </c>
      <c r="O12" s="892">
        <v>162.3</v>
      </c>
      <c r="P12" s="893">
        <v>2011</v>
      </c>
      <c r="Q12" s="894">
        <v>2011</v>
      </c>
      <c r="R12" s="902">
        <v>2404</v>
      </c>
      <c r="S12" s="450">
        <v>430.1</v>
      </c>
      <c r="T12" s="450">
        <v>560.6</v>
      </c>
      <c r="U12" s="881">
        <v>1413.3</v>
      </c>
      <c r="V12" s="881">
        <v>25463.5</v>
      </c>
      <c r="W12" s="896">
        <v>5059</v>
      </c>
      <c r="X12" s="450">
        <v>504.2</v>
      </c>
      <c r="Y12" s="881">
        <v>19735.6</v>
      </c>
      <c r="Z12" s="450">
        <v>164.7</v>
      </c>
      <c r="AA12" s="881">
        <v>11990.2</v>
      </c>
      <c r="AB12" s="883">
        <v>4</v>
      </c>
      <c r="AC12" s="883">
        <v>131.4</v>
      </c>
      <c r="AD12" s="884">
        <v>11854.8</v>
      </c>
      <c r="AE12" s="883">
        <v>21.47</v>
      </c>
      <c r="AF12" s="884">
        <v>1006.17</v>
      </c>
      <c r="AG12" s="883">
        <v>116.71</v>
      </c>
      <c r="AH12" s="883">
        <v>83.03</v>
      </c>
      <c r="AI12" s="883">
        <v>665.62</v>
      </c>
      <c r="AJ12" s="883">
        <v>37.14</v>
      </c>
      <c r="AK12" s="885">
        <v>125.13</v>
      </c>
      <c r="AL12" s="897">
        <v>2011</v>
      </c>
      <c r="AM12" s="898">
        <v>2011</v>
      </c>
      <c r="AN12" s="899">
        <v>1203</v>
      </c>
      <c r="AO12" s="899">
        <v>263</v>
      </c>
      <c r="AP12" s="899">
        <v>228</v>
      </c>
      <c r="AQ12" s="899">
        <v>44</v>
      </c>
      <c r="AR12" s="899">
        <v>527</v>
      </c>
      <c r="AS12" s="899">
        <v>142</v>
      </c>
      <c r="AT12" s="899">
        <v>119</v>
      </c>
      <c r="AU12" s="899">
        <v>0</v>
      </c>
      <c r="AV12" s="899">
        <v>0</v>
      </c>
      <c r="AW12" s="899">
        <v>0</v>
      </c>
      <c r="AX12" s="899">
        <v>0</v>
      </c>
      <c r="AY12" s="900">
        <v>0</v>
      </c>
      <c r="AZ12" s="890">
        <v>2011</v>
      </c>
      <c r="BA12" s="901"/>
      <c r="BB12" s="901"/>
      <c r="BC12" s="901"/>
      <c r="BD12" s="901"/>
      <c r="BE12" s="901"/>
      <c r="BF12" s="901"/>
      <c r="BG12" s="901"/>
      <c r="BH12" s="901"/>
      <c r="BI12" s="901"/>
    </row>
    <row r="13" spans="1:61" s="322" customFormat="1" ht="22.5" customHeight="1">
      <c r="A13" s="435">
        <v>2012</v>
      </c>
      <c r="B13" s="871">
        <v>8213.5</v>
      </c>
      <c r="C13" s="783">
        <v>2056848</v>
      </c>
      <c r="D13" s="872">
        <v>7803.63</v>
      </c>
      <c r="E13" s="873">
        <v>2023743</v>
      </c>
      <c r="F13" s="891">
        <f>E13/C13*100</f>
        <v>98.39049847144757</v>
      </c>
      <c r="G13" s="875">
        <f>SUM(R13,V13,AA13,AE13,AF13)</f>
        <v>46879.57000000001</v>
      </c>
      <c r="H13" s="875">
        <f>J13</f>
        <v>46879.6</v>
      </c>
      <c r="I13" s="891">
        <f>H13/G13*100</f>
        <v>100.00006399376102</v>
      </c>
      <c r="J13" s="875">
        <v>46879.6</v>
      </c>
      <c r="K13" s="875">
        <v>4356.2</v>
      </c>
      <c r="L13" s="875">
        <v>1375.9</v>
      </c>
      <c r="M13" s="875">
        <v>40876.1</v>
      </c>
      <c r="N13" s="450">
        <v>77.1</v>
      </c>
      <c r="O13" s="892">
        <v>194.3</v>
      </c>
      <c r="P13" s="893">
        <v>2012</v>
      </c>
      <c r="Q13" s="894">
        <v>2012</v>
      </c>
      <c r="R13" s="880">
        <v>2411.5</v>
      </c>
      <c r="S13" s="450">
        <v>450.2</v>
      </c>
      <c r="T13" s="450">
        <v>530.8</v>
      </c>
      <c r="U13" s="881">
        <v>1430.5</v>
      </c>
      <c r="V13" s="881">
        <v>32377.1</v>
      </c>
      <c r="W13" s="896">
        <v>3800</v>
      </c>
      <c r="X13" s="450">
        <v>626.9</v>
      </c>
      <c r="Y13" s="881">
        <v>27873.1</v>
      </c>
      <c r="Z13" s="450">
        <v>77.1</v>
      </c>
      <c r="AA13" s="881">
        <v>10796.7</v>
      </c>
      <c r="AB13" s="883">
        <v>3.8</v>
      </c>
      <c r="AC13" s="883">
        <v>114.4</v>
      </c>
      <c r="AD13" s="884">
        <v>10678.5</v>
      </c>
      <c r="AE13" s="883">
        <v>132.15</v>
      </c>
      <c r="AF13" s="884">
        <v>1162.12</v>
      </c>
      <c r="AG13" s="883">
        <v>102.16</v>
      </c>
      <c r="AH13" s="883">
        <v>103.84</v>
      </c>
      <c r="AI13" s="883">
        <v>894.02</v>
      </c>
      <c r="AJ13" s="883">
        <v>114.7</v>
      </c>
      <c r="AK13" s="885">
        <v>79.55</v>
      </c>
      <c r="AL13" s="897">
        <v>2012</v>
      </c>
      <c r="AM13" s="898">
        <v>2012</v>
      </c>
      <c r="AN13" s="899">
        <v>892</v>
      </c>
      <c r="AO13" s="899">
        <v>256</v>
      </c>
      <c r="AP13" s="899">
        <v>182</v>
      </c>
      <c r="AQ13" s="899">
        <v>41</v>
      </c>
      <c r="AR13" s="899">
        <v>504</v>
      </c>
      <c r="AS13" s="899">
        <v>137</v>
      </c>
      <c r="AT13" s="899">
        <v>74</v>
      </c>
      <c r="AU13" s="899">
        <v>0</v>
      </c>
      <c r="AV13" s="899">
        <v>0</v>
      </c>
      <c r="AW13" s="899">
        <v>0</v>
      </c>
      <c r="AX13" s="899">
        <v>0</v>
      </c>
      <c r="AY13" s="900">
        <v>0</v>
      </c>
      <c r="AZ13" s="890">
        <v>2012</v>
      </c>
      <c r="BA13" s="901"/>
      <c r="BB13" s="901"/>
      <c r="BC13" s="901"/>
      <c r="BD13" s="901"/>
      <c r="BE13" s="901"/>
      <c r="BF13" s="901"/>
      <c r="BG13" s="901"/>
      <c r="BH13" s="901"/>
      <c r="BI13" s="901"/>
    </row>
    <row r="14" spans="1:61" s="322" customFormat="1" ht="22.5" customHeight="1">
      <c r="A14" s="435">
        <v>2013</v>
      </c>
      <c r="B14" s="871">
        <v>8213.04</v>
      </c>
      <c r="C14" s="783">
        <v>2087230</v>
      </c>
      <c r="D14" s="872">
        <v>8187.81</v>
      </c>
      <c r="E14" s="873">
        <v>2083364</v>
      </c>
      <c r="F14" s="891">
        <f>E14/C14*100</f>
        <v>99.81477843840881</v>
      </c>
      <c r="G14" s="875">
        <f>SUM(R14,V14,AA14,AE14,AF14)</f>
        <v>46491.829999999994</v>
      </c>
      <c r="H14" s="875">
        <f>J14</f>
        <v>46491.8</v>
      </c>
      <c r="I14" s="891">
        <f>H14/G14*100</f>
        <v>99.99993547253358</v>
      </c>
      <c r="J14" s="875">
        <v>46491.8</v>
      </c>
      <c r="K14" s="875">
        <v>5284.9</v>
      </c>
      <c r="L14" s="875">
        <v>1245.7</v>
      </c>
      <c r="M14" s="875">
        <v>39762.1</v>
      </c>
      <c r="N14" s="450">
        <v>89.5</v>
      </c>
      <c r="O14" s="892">
        <v>109.7</v>
      </c>
      <c r="P14" s="893">
        <v>2013</v>
      </c>
      <c r="Q14" s="894">
        <v>2013</v>
      </c>
      <c r="R14" s="880">
        <v>2582.6</v>
      </c>
      <c r="S14" s="450">
        <v>482.1</v>
      </c>
      <c r="T14" s="450">
        <v>546.5</v>
      </c>
      <c r="U14" s="895">
        <v>1554</v>
      </c>
      <c r="V14" s="881">
        <v>31491.4</v>
      </c>
      <c r="W14" s="882">
        <v>4695.2</v>
      </c>
      <c r="X14" s="450">
        <v>494.6</v>
      </c>
      <c r="Y14" s="881">
        <v>26212.1</v>
      </c>
      <c r="Z14" s="450">
        <v>89.5</v>
      </c>
      <c r="AA14" s="881">
        <v>11046.7</v>
      </c>
      <c r="AB14" s="883">
        <v>3.3</v>
      </c>
      <c r="AC14" s="883">
        <v>96.6</v>
      </c>
      <c r="AD14" s="884">
        <v>10946.8</v>
      </c>
      <c r="AE14" s="883">
        <v>69.84</v>
      </c>
      <c r="AF14" s="883">
        <v>1301.29</v>
      </c>
      <c r="AG14" s="883">
        <v>104.29</v>
      </c>
      <c r="AH14" s="883">
        <v>107.95</v>
      </c>
      <c r="AI14" s="884">
        <v>1049.24</v>
      </c>
      <c r="AJ14" s="883">
        <v>31.86</v>
      </c>
      <c r="AK14" s="885">
        <v>77.8</v>
      </c>
      <c r="AL14" s="897">
        <v>2013</v>
      </c>
      <c r="AM14" s="898">
        <v>2013</v>
      </c>
      <c r="AN14" s="899">
        <v>900</v>
      </c>
      <c r="AO14" s="899">
        <v>276</v>
      </c>
      <c r="AP14" s="899">
        <v>188</v>
      </c>
      <c r="AQ14" s="899">
        <v>41</v>
      </c>
      <c r="AR14" s="899">
        <v>491</v>
      </c>
      <c r="AS14" s="899">
        <v>136</v>
      </c>
      <c r="AT14" s="899">
        <v>61</v>
      </c>
      <c r="AU14" s="899">
        <v>1</v>
      </c>
      <c r="AV14" s="899">
        <v>0</v>
      </c>
      <c r="AW14" s="899">
        <v>0</v>
      </c>
      <c r="AX14" s="899">
        <v>0</v>
      </c>
      <c r="AY14" s="900">
        <v>0</v>
      </c>
      <c r="AZ14" s="890">
        <v>2013</v>
      </c>
      <c r="BA14" s="901"/>
      <c r="BB14" s="901"/>
      <c r="BC14" s="901"/>
      <c r="BD14" s="901"/>
      <c r="BE14" s="901"/>
      <c r="BF14" s="901"/>
      <c r="BG14" s="901"/>
      <c r="BH14" s="901"/>
      <c r="BI14" s="901"/>
    </row>
    <row r="15" spans="1:61" s="322" customFormat="1" ht="22.5" customHeight="1">
      <c r="A15" s="436">
        <v>2014</v>
      </c>
      <c r="B15" s="954">
        <v>8213.53</v>
      </c>
      <c r="C15" s="955">
        <v>2099346</v>
      </c>
      <c r="D15" s="956">
        <v>8188.53</v>
      </c>
      <c r="E15" s="955">
        <v>2095717</v>
      </c>
      <c r="F15" s="903">
        <v>99.82713664160173</v>
      </c>
      <c r="G15" s="891">
        <v>44523.63630136986</v>
      </c>
      <c r="H15" s="891">
        <v>44523.63649315068</v>
      </c>
      <c r="I15" s="891">
        <v>100.00000043073936</v>
      </c>
      <c r="J15" s="905">
        <v>44523.63649315068</v>
      </c>
      <c r="K15" s="905">
        <v>6702.277260273972</v>
      </c>
      <c r="L15" s="905">
        <v>1451.3783561643836</v>
      </c>
      <c r="M15" s="905">
        <v>36234.10849315068</v>
      </c>
      <c r="N15" s="905">
        <v>66.4</v>
      </c>
      <c r="O15" s="957">
        <v>69.47238356164384</v>
      </c>
      <c r="P15" s="893">
        <v>2014</v>
      </c>
      <c r="Q15" s="894">
        <v>2014</v>
      </c>
      <c r="R15" s="904">
        <v>2482.8</v>
      </c>
      <c r="S15" s="905">
        <v>332.40000000000003</v>
      </c>
      <c r="T15" s="905">
        <v>736.3</v>
      </c>
      <c r="U15" s="905">
        <v>1414.1</v>
      </c>
      <c r="V15" s="906">
        <v>29775.3</v>
      </c>
      <c r="W15" s="905">
        <v>6252</v>
      </c>
      <c r="X15" s="905">
        <v>496.7</v>
      </c>
      <c r="Y15" s="906">
        <v>22960.2</v>
      </c>
      <c r="Z15" s="905">
        <v>66.4</v>
      </c>
      <c r="AA15" s="906">
        <v>10913.3</v>
      </c>
      <c r="AB15" s="907">
        <v>8.1</v>
      </c>
      <c r="AC15" s="907">
        <v>97.7</v>
      </c>
      <c r="AD15" s="907">
        <v>10807.499999999998</v>
      </c>
      <c r="AE15" s="958">
        <v>76.84575342465753</v>
      </c>
      <c r="AF15" s="958">
        <v>1275.3905479452055</v>
      </c>
      <c r="AG15" s="958">
        <v>109.7772602739726</v>
      </c>
      <c r="AH15" s="958">
        <v>120.67835616438356</v>
      </c>
      <c r="AI15" s="958">
        <v>1052.3084931506849</v>
      </c>
      <c r="AJ15" s="958">
        <v>25.504931506849314</v>
      </c>
      <c r="AK15" s="959">
        <v>43.96745205479452</v>
      </c>
      <c r="AL15" s="897">
        <v>2014</v>
      </c>
      <c r="AM15" s="898">
        <v>2014</v>
      </c>
      <c r="AN15" s="960">
        <v>758</v>
      </c>
      <c r="AO15" s="960">
        <v>296</v>
      </c>
      <c r="AP15" s="960">
        <v>189</v>
      </c>
      <c r="AQ15" s="960">
        <v>40</v>
      </c>
      <c r="AR15" s="960">
        <v>1005</v>
      </c>
      <c r="AS15" s="960">
        <v>199</v>
      </c>
      <c r="AT15" s="960">
        <v>90</v>
      </c>
      <c r="AU15" s="960">
        <v>1</v>
      </c>
      <c r="AV15" s="899">
        <v>0</v>
      </c>
      <c r="AW15" s="899">
        <v>0</v>
      </c>
      <c r="AX15" s="899">
        <v>0</v>
      </c>
      <c r="AY15" s="900">
        <v>0</v>
      </c>
      <c r="AZ15" s="890">
        <v>2014</v>
      </c>
      <c r="BA15" s="901"/>
      <c r="BB15" s="901"/>
      <c r="BC15" s="901"/>
      <c r="BD15" s="901"/>
      <c r="BE15" s="901"/>
      <c r="BF15" s="901"/>
      <c r="BG15" s="901"/>
      <c r="BH15" s="901"/>
      <c r="BI15" s="901"/>
    </row>
    <row r="16" spans="1:61" s="322" customFormat="1" ht="22.5" customHeight="1">
      <c r="A16" s="436">
        <v>2015</v>
      </c>
      <c r="B16" s="954">
        <v>8213.980000000001</v>
      </c>
      <c r="C16" s="955">
        <v>2134233</v>
      </c>
      <c r="D16" s="956">
        <v>8188.9800000000005</v>
      </c>
      <c r="E16" s="955">
        <v>2130642</v>
      </c>
      <c r="F16" s="903">
        <v>99.83174283220248</v>
      </c>
      <c r="G16" s="891">
        <v>44739.37890410959</v>
      </c>
      <c r="H16" s="891">
        <v>44739.37890410958</v>
      </c>
      <c r="I16" s="891">
        <v>100</v>
      </c>
      <c r="J16" s="905">
        <v>44739.37890410958</v>
      </c>
      <c r="K16" s="905">
        <v>2577.8536986301365</v>
      </c>
      <c r="L16" s="905">
        <v>1677.5128767123288</v>
      </c>
      <c r="M16" s="905">
        <v>40371.424109589054</v>
      </c>
      <c r="N16" s="905">
        <v>42.1</v>
      </c>
      <c r="O16" s="957">
        <v>70.4882191780822</v>
      </c>
      <c r="P16" s="893">
        <v>2015</v>
      </c>
      <c r="Q16" s="894">
        <v>2015</v>
      </c>
      <c r="R16" s="904">
        <v>2092.2000000000003</v>
      </c>
      <c r="S16" s="905">
        <v>220.80000000000004</v>
      </c>
      <c r="T16" s="905">
        <v>717</v>
      </c>
      <c r="U16" s="905">
        <v>1154.3999999999999</v>
      </c>
      <c r="V16" s="906">
        <v>30303.200000000004</v>
      </c>
      <c r="W16" s="905">
        <v>2196.8999999999996</v>
      </c>
      <c r="X16" s="905">
        <v>740.2</v>
      </c>
      <c r="Y16" s="906">
        <v>27324.000000000004</v>
      </c>
      <c r="Z16" s="905">
        <v>42.1</v>
      </c>
      <c r="AA16" s="906">
        <v>10956.1</v>
      </c>
      <c r="AB16" s="907">
        <v>23.900000000000002</v>
      </c>
      <c r="AC16" s="907">
        <v>103.19999999999999</v>
      </c>
      <c r="AD16" s="907">
        <v>10829</v>
      </c>
      <c r="AE16" s="958">
        <v>33.435890410958905</v>
      </c>
      <c r="AF16" s="958">
        <v>1354.4430136986302</v>
      </c>
      <c r="AG16" s="958">
        <v>136.25369863013697</v>
      </c>
      <c r="AH16" s="958">
        <v>117.11287671232877</v>
      </c>
      <c r="AI16" s="958">
        <v>1064.024109589041</v>
      </c>
      <c r="AJ16" s="958">
        <v>36.449041095890415</v>
      </c>
      <c r="AK16" s="959">
        <v>34.039178082191775</v>
      </c>
      <c r="AL16" s="897">
        <v>2015</v>
      </c>
      <c r="AM16" s="898">
        <v>2015</v>
      </c>
      <c r="AN16" s="960">
        <v>758</v>
      </c>
      <c r="AO16" s="960">
        <v>296</v>
      </c>
      <c r="AP16" s="960">
        <v>189</v>
      </c>
      <c r="AQ16" s="960">
        <v>40</v>
      </c>
      <c r="AR16" s="960">
        <v>1005</v>
      </c>
      <c r="AS16" s="960">
        <v>199</v>
      </c>
      <c r="AT16" s="960">
        <v>90</v>
      </c>
      <c r="AU16" s="960">
        <v>1</v>
      </c>
      <c r="AV16" s="899">
        <v>0</v>
      </c>
      <c r="AW16" s="899">
        <v>0</v>
      </c>
      <c r="AX16" s="899">
        <v>0</v>
      </c>
      <c r="AY16" s="900">
        <v>0</v>
      </c>
      <c r="AZ16" s="890">
        <v>2015</v>
      </c>
      <c r="BA16" s="901"/>
      <c r="BB16" s="901"/>
      <c r="BC16" s="901"/>
      <c r="BD16" s="901"/>
      <c r="BE16" s="901"/>
      <c r="BF16" s="901"/>
      <c r="BG16" s="901"/>
      <c r="BH16" s="901"/>
      <c r="BI16" s="901"/>
    </row>
    <row r="17" spans="1:61" s="325" customFormat="1" ht="22.5" customHeight="1">
      <c r="A17" s="908">
        <v>2016</v>
      </c>
      <c r="B17" s="961">
        <v>8226.14</v>
      </c>
      <c r="C17" s="962">
        <v>2157070</v>
      </c>
      <c r="D17" s="963">
        <v>8201.14</v>
      </c>
      <c r="E17" s="962">
        <v>2153570</v>
      </c>
      <c r="F17" s="964">
        <v>99.84</v>
      </c>
      <c r="G17" s="965">
        <v>52355.619999999995</v>
      </c>
      <c r="H17" s="965">
        <v>52355.619999999995</v>
      </c>
      <c r="I17" s="965">
        <v>100</v>
      </c>
      <c r="J17" s="966">
        <v>52355.619999999995</v>
      </c>
      <c r="K17" s="966">
        <v>4010.83</v>
      </c>
      <c r="L17" s="966">
        <v>1728.73</v>
      </c>
      <c r="M17" s="966">
        <v>46581.21000000001</v>
      </c>
      <c r="N17" s="966">
        <v>0</v>
      </c>
      <c r="O17" s="967">
        <v>34.85</v>
      </c>
      <c r="P17" s="909">
        <v>2016</v>
      </c>
      <c r="Q17" s="910">
        <v>2016</v>
      </c>
      <c r="R17" s="968">
        <v>2502</v>
      </c>
      <c r="S17" s="966">
        <v>243.2</v>
      </c>
      <c r="T17" s="966">
        <v>953.1</v>
      </c>
      <c r="U17" s="966">
        <v>1305.7</v>
      </c>
      <c r="V17" s="969">
        <v>38544</v>
      </c>
      <c r="W17" s="966">
        <v>3607.5</v>
      </c>
      <c r="X17" s="966">
        <v>570.6</v>
      </c>
      <c r="Y17" s="969">
        <v>34365.9</v>
      </c>
      <c r="Z17" s="966">
        <v>0</v>
      </c>
      <c r="AA17" s="970">
        <v>9946.8</v>
      </c>
      <c r="AB17" s="971">
        <v>16.5</v>
      </c>
      <c r="AC17" s="971">
        <v>62.3</v>
      </c>
      <c r="AD17" s="971">
        <v>9868</v>
      </c>
      <c r="AE17" s="972">
        <v>11.999999999999996</v>
      </c>
      <c r="AF17" s="972">
        <v>1360.82</v>
      </c>
      <c r="AG17" s="972">
        <v>143.62999999999997</v>
      </c>
      <c r="AH17" s="972">
        <v>142.72999999999996</v>
      </c>
      <c r="AI17" s="972">
        <v>1041.61</v>
      </c>
      <c r="AJ17" s="972">
        <v>34.85</v>
      </c>
      <c r="AK17" s="973">
        <v>9.99</v>
      </c>
      <c r="AL17" s="911">
        <v>2016</v>
      </c>
      <c r="AM17" s="912">
        <v>2016</v>
      </c>
      <c r="AN17" s="974">
        <v>1099</v>
      </c>
      <c r="AO17" s="974">
        <v>311</v>
      </c>
      <c r="AP17" s="974">
        <v>103</v>
      </c>
      <c r="AQ17" s="974">
        <v>43</v>
      </c>
      <c r="AR17" s="974">
        <v>511</v>
      </c>
      <c r="AS17" s="974">
        <v>156</v>
      </c>
      <c r="AT17" s="974">
        <v>70</v>
      </c>
      <c r="AU17" s="974">
        <v>1</v>
      </c>
      <c r="AV17" s="975">
        <v>0</v>
      </c>
      <c r="AW17" s="975">
        <v>0</v>
      </c>
      <c r="AX17" s="975">
        <v>0</v>
      </c>
      <c r="AY17" s="976">
        <v>0</v>
      </c>
      <c r="AZ17" s="913">
        <v>2016</v>
      </c>
      <c r="BA17" s="914"/>
      <c r="BB17" s="914"/>
      <c r="BC17" s="914"/>
      <c r="BD17" s="914"/>
      <c r="BE17" s="914"/>
      <c r="BF17" s="914"/>
      <c r="BG17" s="914"/>
      <c r="BH17" s="914"/>
      <c r="BI17" s="914"/>
    </row>
    <row r="18" spans="1:61" s="328" customFormat="1" ht="22.5" customHeight="1">
      <c r="A18" s="915" t="s">
        <v>21</v>
      </c>
      <c r="B18" s="977">
        <v>636.07</v>
      </c>
      <c r="C18" s="955">
        <v>635783</v>
      </c>
      <c r="D18" s="978">
        <v>636.07</v>
      </c>
      <c r="E18" s="955">
        <v>635783</v>
      </c>
      <c r="F18" s="903">
        <v>100</v>
      </c>
      <c r="G18" s="891">
        <v>4824.2</v>
      </c>
      <c r="H18" s="891">
        <v>4824.2</v>
      </c>
      <c r="I18" s="891">
        <v>100</v>
      </c>
      <c r="J18" s="905">
        <v>4824.2</v>
      </c>
      <c r="K18" s="905">
        <v>336.31</v>
      </c>
      <c r="L18" s="905">
        <v>484.79999999999995</v>
      </c>
      <c r="M18" s="905">
        <v>3997.0299999999997</v>
      </c>
      <c r="N18" s="905">
        <v>0</v>
      </c>
      <c r="O18" s="957">
        <v>6.06</v>
      </c>
      <c r="P18" s="81" t="s">
        <v>2</v>
      </c>
      <c r="Q18" s="916" t="s">
        <v>2091</v>
      </c>
      <c r="R18" s="904">
        <v>883</v>
      </c>
      <c r="S18" s="905">
        <v>95.4</v>
      </c>
      <c r="T18" s="905">
        <v>310.7</v>
      </c>
      <c r="U18" s="905">
        <v>476.9</v>
      </c>
      <c r="V18" s="905">
        <v>2036.9</v>
      </c>
      <c r="W18" s="905">
        <v>214.1</v>
      </c>
      <c r="X18" s="905">
        <v>144.5</v>
      </c>
      <c r="Y18" s="905">
        <v>1678.3</v>
      </c>
      <c r="Z18" s="905">
        <v>0</v>
      </c>
      <c r="AA18" s="907">
        <v>1737</v>
      </c>
      <c r="AB18" s="907">
        <v>0.6</v>
      </c>
      <c r="AC18" s="907">
        <v>9.4</v>
      </c>
      <c r="AD18" s="907">
        <v>1727</v>
      </c>
      <c r="AE18" s="903">
        <v>1.15</v>
      </c>
      <c r="AF18" s="903">
        <v>169.74</v>
      </c>
      <c r="AG18" s="903">
        <v>26.21</v>
      </c>
      <c r="AH18" s="903">
        <v>20.2</v>
      </c>
      <c r="AI18" s="903">
        <v>114.83</v>
      </c>
      <c r="AJ18" s="903">
        <v>6.06</v>
      </c>
      <c r="AK18" s="979">
        <v>3.59</v>
      </c>
      <c r="AL18" s="917" t="s">
        <v>2</v>
      </c>
      <c r="AM18" s="918" t="s">
        <v>2091</v>
      </c>
      <c r="AN18" s="960">
        <v>328</v>
      </c>
      <c r="AO18" s="960">
        <v>101</v>
      </c>
      <c r="AP18" s="960">
        <v>56</v>
      </c>
      <c r="AQ18" s="960">
        <v>8</v>
      </c>
      <c r="AR18" s="960">
        <v>0</v>
      </c>
      <c r="AS18" s="960">
        <v>0</v>
      </c>
      <c r="AT18" s="960">
        <v>0</v>
      </c>
      <c r="AU18" s="960">
        <v>0</v>
      </c>
      <c r="AV18" s="899">
        <v>0</v>
      </c>
      <c r="AW18" s="899">
        <v>0</v>
      </c>
      <c r="AX18" s="899">
        <v>0</v>
      </c>
      <c r="AY18" s="900">
        <v>0</v>
      </c>
      <c r="AZ18" s="917" t="s">
        <v>2</v>
      </c>
      <c r="BA18" s="919"/>
      <c r="BB18" s="919"/>
      <c r="BC18" s="919"/>
      <c r="BD18" s="919"/>
      <c r="BE18" s="919"/>
      <c r="BF18" s="919"/>
      <c r="BG18" s="919"/>
      <c r="BH18" s="919"/>
      <c r="BI18" s="919"/>
    </row>
    <row r="19" spans="1:61" s="328" customFormat="1" ht="22.5" customHeight="1">
      <c r="A19" s="915" t="s">
        <v>22</v>
      </c>
      <c r="B19" s="977">
        <v>864.19</v>
      </c>
      <c r="C19" s="955">
        <v>111485</v>
      </c>
      <c r="D19" s="978">
        <v>864.19</v>
      </c>
      <c r="E19" s="955">
        <v>111485</v>
      </c>
      <c r="F19" s="903">
        <v>100</v>
      </c>
      <c r="G19" s="891">
        <v>1155.99</v>
      </c>
      <c r="H19" s="891">
        <v>1155.99</v>
      </c>
      <c r="I19" s="891">
        <v>100</v>
      </c>
      <c r="J19" s="905">
        <v>1155.99</v>
      </c>
      <c r="K19" s="905">
        <v>41.82</v>
      </c>
      <c r="L19" s="905">
        <v>146.32999999999998</v>
      </c>
      <c r="M19" s="905">
        <v>953</v>
      </c>
      <c r="N19" s="905">
        <v>0</v>
      </c>
      <c r="O19" s="957">
        <v>14.84</v>
      </c>
      <c r="P19" s="81" t="s">
        <v>3</v>
      </c>
      <c r="Q19" s="916" t="s">
        <v>22</v>
      </c>
      <c r="R19" s="904">
        <v>141.2</v>
      </c>
      <c r="S19" s="905">
        <v>1.1</v>
      </c>
      <c r="T19" s="905">
        <v>45.5</v>
      </c>
      <c r="U19" s="905">
        <v>94.6</v>
      </c>
      <c r="V19" s="905">
        <v>311.5</v>
      </c>
      <c r="W19" s="905">
        <v>36.1</v>
      </c>
      <c r="X19" s="905">
        <v>96.6</v>
      </c>
      <c r="Y19" s="905">
        <v>178.8</v>
      </c>
      <c r="Z19" s="905">
        <v>0</v>
      </c>
      <c r="AA19" s="907">
        <v>666.3</v>
      </c>
      <c r="AB19" s="907">
        <v>0</v>
      </c>
      <c r="AC19" s="907">
        <v>0.7</v>
      </c>
      <c r="AD19" s="907">
        <v>665.6</v>
      </c>
      <c r="AE19" s="903">
        <v>0.16</v>
      </c>
      <c r="AF19" s="903">
        <v>37.38</v>
      </c>
      <c r="AG19" s="903">
        <v>4.62</v>
      </c>
      <c r="AH19" s="903">
        <v>3.53</v>
      </c>
      <c r="AI19" s="903">
        <v>14</v>
      </c>
      <c r="AJ19" s="903">
        <v>14.84</v>
      </c>
      <c r="AK19" s="979">
        <v>0.54</v>
      </c>
      <c r="AL19" s="920" t="s">
        <v>3</v>
      </c>
      <c r="AM19" s="918" t="s">
        <v>22</v>
      </c>
      <c r="AN19" s="960">
        <v>90</v>
      </c>
      <c r="AO19" s="960">
        <v>32</v>
      </c>
      <c r="AP19" s="960">
        <v>3</v>
      </c>
      <c r="AQ19" s="960">
        <v>0</v>
      </c>
      <c r="AR19" s="960">
        <v>0</v>
      </c>
      <c r="AS19" s="960">
        <v>0</v>
      </c>
      <c r="AT19" s="960">
        <v>0</v>
      </c>
      <c r="AU19" s="960">
        <v>0</v>
      </c>
      <c r="AV19" s="899">
        <v>0</v>
      </c>
      <c r="AW19" s="899">
        <v>0</v>
      </c>
      <c r="AX19" s="899">
        <v>0</v>
      </c>
      <c r="AY19" s="900">
        <v>0</v>
      </c>
      <c r="AZ19" s="917" t="s">
        <v>3</v>
      </c>
      <c r="BA19" s="919"/>
      <c r="BB19" s="919"/>
      <c r="BC19" s="919"/>
      <c r="BD19" s="919"/>
      <c r="BE19" s="919"/>
      <c r="BF19" s="919"/>
      <c r="BG19" s="919"/>
      <c r="BH19" s="919"/>
      <c r="BI19" s="919"/>
    </row>
    <row r="20" spans="1:61" s="328" customFormat="1" ht="22.5" customHeight="1">
      <c r="A20" s="915" t="s">
        <v>23</v>
      </c>
      <c r="B20" s="977">
        <v>573.78</v>
      </c>
      <c r="C20" s="955">
        <v>106501</v>
      </c>
      <c r="D20" s="978">
        <v>550.65</v>
      </c>
      <c r="E20" s="955">
        <v>103288</v>
      </c>
      <c r="F20" s="903">
        <v>96.98</v>
      </c>
      <c r="G20" s="891">
        <v>4765.27</v>
      </c>
      <c r="H20" s="891">
        <v>4765.27</v>
      </c>
      <c r="I20" s="891">
        <v>100</v>
      </c>
      <c r="J20" s="905">
        <v>4765.27</v>
      </c>
      <c r="K20" s="905">
        <v>765.4900000000001</v>
      </c>
      <c r="L20" s="905">
        <v>75.33</v>
      </c>
      <c r="M20" s="905">
        <v>3924.3500000000004</v>
      </c>
      <c r="N20" s="905">
        <v>0</v>
      </c>
      <c r="O20" s="957">
        <v>0.1</v>
      </c>
      <c r="P20" s="81" t="s">
        <v>4</v>
      </c>
      <c r="Q20" s="916" t="s">
        <v>447</v>
      </c>
      <c r="R20" s="904">
        <v>145.9</v>
      </c>
      <c r="S20" s="905">
        <v>22.4</v>
      </c>
      <c r="T20" s="905">
        <v>55</v>
      </c>
      <c r="U20" s="905">
        <v>68.5</v>
      </c>
      <c r="V20" s="905">
        <v>3824.7</v>
      </c>
      <c r="W20" s="905">
        <v>738.7</v>
      </c>
      <c r="X20" s="905">
        <v>15.5</v>
      </c>
      <c r="Y20" s="905">
        <v>3070.5</v>
      </c>
      <c r="Z20" s="905">
        <v>0</v>
      </c>
      <c r="AA20" s="907">
        <v>786</v>
      </c>
      <c r="AB20" s="907">
        <v>0.2</v>
      </c>
      <c r="AC20" s="907">
        <v>2.5</v>
      </c>
      <c r="AD20" s="907">
        <v>783.3</v>
      </c>
      <c r="AE20" s="903">
        <v>0.09</v>
      </c>
      <c r="AF20" s="903">
        <v>8.65</v>
      </c>
      <c r="AG20" s="903">
        <v>4.19</v>
      </c>
      <c r="AH20" s="903">
        <v>2.33</v>
      </c>
      <c r="AI20" s="903">
        <v>2.05</v>
      </c>
      <c r="AJ20" s="903">
        <v>0.1</v>
      </c>
      <c r="AK20" s="979">
        <v>0.07</v>
      </c>
      <c r="AL20" s="920" t="s">
        <v>4</v>
      </c>
      <c r="AM20" s="918" t="s">
        <v>447</v>
      </c>
      <c r="AN20" s="960">
        <v>14</v>
      </c>
      <c r="AO20" s="960">
        <v>3</v>
      </c>
      <c r="AP20" s="960">
        <v>10</v>
      </c>
      <c r="AQ20" s="960">
        <v>4</v>
      </c>
      <c r="AR20" s="960">
        <v>45</v>
      </c>
      <c r="AS20" s="960">
        <v>19</v>
      </c>
      <c r="AT20" s="960">
        <v>10</v>
      </c>
      <c r="AU20" s="960">
        <v>0</v>
      </c>
      <c r="AV20" s="899">
        <v>0</v>
      </c>
      <c r="AW20" s="899">
        <v>0</v>
      </c>
      <c r="AX20" s="899">
        <v>0</v>
      </c>
      <c r="AY20" s="900">
        <v>0</v>
      </c>
      <c r="AZ20" s="917" t="s">
        <v>4</v>
      </c>
      <c r="BA20" s="919"/>
      <c r="BB20" s="919"/>
      <c r="BC20" s="919"/>
      <c r="BD20" s="919"/>
      <c r="BE20" s="919"/>
      <c r="BF20" s="919"/>
      <c r="BG20" s="919"/>
      <c r="BH20" s="919"/>
      <c r="BI20" s="919"/>
    </row>
    <row r="21" spans="1:61" s="328" customFormat="1" ht="22.5" customHeight="1">
      <c r="A21" s="915" t="s">
        <v>24</v>
      </c>
      <c r="B21" s="977">
        <v>542.24</v>
      </c>
      <c r="C21" s="955">
        <v>317599</v>
      </c>
      <c r="D21" s="978">
        <v>542.24</v>
      </c>
      <c r="E21" s="955">
        <v>317599</v>
      </c>
      <c r="F21" s="903">
        <v>100</v>
      </c>
      <c r="G21" s="891">
        <v>3352.4199999999996</v>
      </c>
      <c r="H21" s="891">
        <v>3352.4199999999996</v>
      </c>
      <c r="I21" s="891">
        <v>100.00000000000003</v>
      </c>
      <c r="J21" s="905">
        <v>3352.4199999999996</v>
      </c>
      <c r="K21" s="905">
        <v>165.98000000000002</v>
      </c>
      <c r="L21" s="905">
        <v>294.77</v>
      </c>
      <c r="M21" s="905">
        <v>2886.2799999999997</v>
      </c>
      <c r="N21" s="905">
        <v>0</v>
      </c>
      <c r="O21" s="957">
        <v>5.39</v>
      </c>
      <c r="P21" s="81" t="s">
        <v>5</v>
      </c>
      <c r="Q21" s="916" t="s">
        <v>24</v>
      </c>
      <c r="R21" s="904">
        <v>297</v>
      </c>
      <c r="S21" s="905">
        <v>3.4</v>
      </c>
      <c r="T21" s="905">
        <v>143</v>
      </c>
      <c r="U21" s="905">
        <v>150.6</v>
      </c>
      <c r="V21" s="905">
        <v>1351</v>
      </c>
      <c r="W21" s="905">
        <v>132.6</v>
      </c>
      <c r="X21" s="905">
        <v>102.5</v>
      </c>
      <c r="Y21" s="905">
        <v>1115.9</v>
      </c>
      <c r="Z21" s="905">
        <v>0</v>
      </c>
      <c r="AA21" s="907">
        <v>1249.9</v>
      </c>
      <c r="AB21" s="907">
        <v>0.8</v>
      </c>
      <c r="AC21" s="907">
        <v>11.9</v>
      </c>
      <c r="AD21" s="907">
        <v>1237.2</v>
      </c>
      <c r="AE21" s="903">
        <v>3.43</v>
      </c>
      <c r="AF21" s="903">
        <v>454.53</v>
      </c>
      <c r="AG21" s="903">
        <v>29.18</v>
      </c>
      <c r="AH21" s="903">
        <v>37.37</v>
      </c>
      <c r="AI21" s="903">
        <v>382.58</v>
      </c>
      <c r="AJ21" s="903">
        <v>5.39</v>
      </c>
      <c r="AK21" s="979">
        <v>3.44</v>
      </c>
      <c r="AL21" s="920" t="s">
        <v>5</v>
      </c>
      <c r="AM21" s="918" t="s">
        <v>24</v>
      </c>
      <c r="AN21" s="960">
        <v>95</v>
      </c>
      <c r="AO21" s="960">
        <v>9</v>
      </c>
      <c r="AP21" s="960">
        <v>5</v>
      </c>
      <c r="AQ21" s="960">
        <v>3</v>
      </c>
      <c r="AR21" s="960">
        <v>126</v>
      </c>
      <c r="AS21" s="960">
        <v>29</v>
      </c>
      <c r="AT21" s="960">
        <v>0</v>
      </c>
      <c r="AU21" s="960">
        <v>0</v>
      </c>
      <c r="AV21" s="899">
        <v>0</v>
      </c>
      <c r="AW21" s="899">
        <v>0</v>
      </c>
      <c r="AX21" s="899">
        <v>0</v>
      </c>
      <c r="AY21" s="900">
        <v>0</v>
      </c>
      <c r="AZ21" s="917" t="s">
        <v>5</v>
      </c>
      <c r="BA21" s="919"/>
      <c r="BB21" s="919"/>
      <c r="BC21" s="919"/>
      <c r="BD21" s="919"/>
      <c r="BE21" s="919"/>
      <c r="BF21" s="919"/>
      <c r="BG21" s="919"/>
      <c r="BH21" s="919"/>
      <c r="BI21" s="919"/>
    </row>
    <row r="22" spans="1:61" s="328" customFormat="1" ht="22.5" customHeight="1">
      <c r="A22" s="915" t="s">
        <v>25</v>
      </c>
      <c r="B22" s="977">
        <v>741.21</v>
      </c>
      <c r="C22" s="955">
        <v>174762</v>
      </c>
      <c r="D22" s="978">
        <v>740.11</v>
      </c>
      <c r="E22" s="955">
        <v>174564</v>
      </c>
      <c r="F22" s="903">
        <v>99.89</v>
      </c>
      <c r="G22" s="891">
        <v>1709.08</v>
      </c>
      <c r="H22" s="891">
        <v>1709.08</v>
      </c>
      <c r="I22" s="891">
        <v>100</v>
      </c>
      <c r="J22" s="905">
        <v>1709.08</v>
      </c>
      <c r="K22" s="905">
        <v>139.88</v>
      </c>
      <c r="L22" s="905">
        <v>137.78</v>
      </c>
      <c r="M22" s="905">
        <v>1430.82</v>
      </c>
      <c r="N22" s="905">
        <v>0</v>
      </c>
      <c r="O22" s="957">
        <v>0.6</v>
      </c>
      <c r="P22" s="81" t="s">
        <v>6</v>
      </c>
      <c r="Q22" s="916" t="s">
        <v>25</v>
      </c>
      <c r="R22" s="904">
        <v>169.7</v>
      </c>
      <c r="S22" s="905">
        <v>0.9</v>
      </c>
      <c r="T22" s="905">
        <v>82.2</v>
      </c>
      <c r="U22" s="905">
        <v>86.6</v>
      </c>
      <c r="V22" s="905">
        <v>396.2</v>
      </c>
      <c r="W22" s="905">
        <v>118</v>
      </c>
      <c r="X22" s="905">
        <v>15.2</v>
      </c>
      <c r="Y22" s="905">
        <v>263</v>
      </c>
      <c r="Z22" s="905">
        <v>0</v>
      </c>
      <c r="AA22" s="907">
        <v>900.8</v>
      </c>
      <c r="AB22" s="907">
        <v>1.2</v>
      </c>
      <c r="AC22" s="907">
        <v>10.7</v>
      </c>
      <c r="AD22" s="907">
        <v>888.9</v>
      </c>
      <c r="AE22" s="903">
        <v>0.71</v>
      </c>
      <c r="AF22" s="903">
        <v>242.59</v>
      </c>
      <c r="AG22" s="903">
        <v>19.78</v>
      </c>
      <c r="AH22" s="903">
        <v>29.68</v>
      </c>
      <c r="AI22" s="903">
        <v>192.32</v>
      </c>
      <c r="AJ22" s="903">
        <v>0.6</v>
      </c>
      <c r="AK22" s="979">
        <v>0.92</v>
      </c>
      <c r="AL22" s="920" t="s">
        <v>6</v>
      </c>
      <c r="AM22" s="918" t="s">
        <v>25</v>
      </c>
      <c r="AN22" s="960">
        <v>48</v>
      </c>
      <c r="AO22" s="960">
        <v>12</v>
      </c>
      <c r="AP22" s="960">
        <v>0</v>
      </c>
      <c r="AQ22" s="960">
        <v>6</v>
      </c>
      <c r="AR22" s="960">
        <v>85</v>
      </c>
      <c r="AS22" s="960">
        <v>35</v>
      </c>
      <c r="AT22" s="960">
        <v>0</v>
      </c>
      <c r="AU22" s="960">
        <v>0</v>
      </c>
      <c r="AV22" s="899">
        <v>0</v>
      </c>
      <c r="AW22" s="899">
        <v>0</v>
      </c>
      <c r="AX22" s="899">
        <v>0</v>
      </c>
      <c r="AY22" s="900">
        <v>0</v>
      </c>
      <c r="AZ22" s="917" t="s">
        <v>6</v>
      </c>
      <c r="BA22" s="919"/>
      <c r="BB22" s="919"/>
      <c r="BC22" s="919"/>
      <c r="BD22" s="919"/>
      <c r="BE22" s="919"/>
      <c r="BF22" s="919"/>
      <c r="BG22" s="919"/>
      <c r="BH22" s="919"/>
      <c r="BI22" s="919"/>
    </row>
    <row r="23" spans="1:61" s="328" customFormat="1" ht="22.5" customHeight="1">
      <c r="A23" s="915" t="s">
        <v>26</v>
      </c>
      <c r="B23" s="977">
        <v>554.75</v>
      </c>
      <c r="C23" s="955">
        <v>127022</v>
      </c>
      <c r="D23" s="978">
        <v>554.75</v>
      </c>
      <c r="E23" s="955">
        <v>127022</v>
      </c>
      <c r="F23" s="903">
        <v>100</v>
      </c>
      <c r="G23" s="891">
        <v>1077.29</v>
      </c>
      <c r="H23" s="891">
        <v>1077.29</v>
      </c>
      <c r="I23" s="891">
        <v>100</v>
      </c>
      <c r="J23" s="905">
        <v>1077.29</v>
      </c>
      <c r="K23" s="905">
        <v>97.39</v>
      </c>
      <c r="L23" s="905">
        <v>84.52000000000001</v>
      </c>
      <c r="M23" s="905">
        <v>894.67</v>
      </c>
      <c r="N23" s="905">
        <v>0</v>
      </c>
      <c r="O23" s="957">
        <v>0.71</v>
      </c>
      <c r="P23" s="81" t="s">
        <v>7</v>
      </c>
      <c r="Q23" s="916" t="s">
        <v>26</v>
      </c>
      <c r="R23" s="904">
        <v>173.3</v>
      </c>
      <c r="S23" s="905">
        <v>38.8</v>
      </c>
      <c r="T23" s="905">
        <v>32.2</v>
      </c>
      <c r="U23" s="905">
        <v>102.3</v>
      </c>
      <c r="V23" s="905">
        <v>353</v>
      </c>
      <c r="W23" s="905">
        <v>48</v>
      </c>
      <c r="X23" s="905">
        <v>49</v>
      </c>
      <c r="Y23" s="905">
        <v>256</v>
      </c>
      <c r="Z23" s="905">
        <v>0</v>
      </c>
      <c r="AA23" s="907">
        <v>527.4</v>
      </c>
      <c r="AB23" s="907">
        <v>0</v>
      </c>
      <c r="AC23" s="907">
        <v>1.4</v>
      </c>
      <c r="AD23" s="907">
        <v>526</v>
      </c>
      <c r="AE23" s="903">
        <v>0.16</v>
      </c>
      <c r="AF23" s="903">
        <v>23.69</v>
      </c>
      <c r="AG23" s="903">
        <v>10.59</v>
      </c>
      <c r="AH23" s="903">
        <v>1.92</v>
      </c>
      <c r="AI23" s="903">
        <v>10.37</v>
      </c>
      <c r="AJ23" s="903">
        <v>0.71</v>
      </c>
      <c r="AK23" s="979">
        <v>0.25</v>
      </c>
      <c r="AL23" s="920" t="s">
        <v>7</v>
      </c>
      <c r="AM23" s="918" t="s">
        <v>26</v>
      </c>
      <c r="AN23" s="960">
        <v>23</v>
      </c>
      <c r="AO23" s="960">
        <v>11</v>
      </c>
      <c r="AP23" s="960">
        <v>0</v>
      </c>
      <c r="AQ23" s="960">
        <v>1</v>
      </c>
      <c r="AR23" s="960">
        <v>88</v>
      </c>
      <c r="AS23" s="960">
        <v>23</v>
      </c>
      <c r="AT23" s="960">
        <v>42</v>
      </c>
      <c r="AU23" s="960">
        <v>0</v>
      </c>
      <c r="AV23" s="899">
        <v>0</v>
      </c>
      <c r="AW23" s="899">
        <v>0</v>
      </c>
      <c r="AX23" s="899">
        <v>0</v>
      </c>
      <c r="AY23" s="900">
        <v>0</v>
      </c>
      <c r="AZ23" s="917" t="s">
        <v>7</v>
      </c>
      <c r="BA23" s="919"/>
      <c r="BB23" s="919"/>
      <c r="BC23" s="919"/>
      <c r="BD23" s="919"/>
      <c r="BE23" s="919"/>
      <c r="BF23" s="919"/>
      <c r="BG23" s="919"/>
      <c r="BH23" s="919"/>
      <c r="BI23" s="919"/>
    </row>
    <row r="24" spans="1:61" s="328" customFormat="1" ht="22.5" customHeight="1">
      <c r="A24" s="915" t="s">
        <v>448</v>
      </c>
      <c r="B24" s="977">
        <v>60.72</v>
      </c>
      <c r="C24" s="955">
        <v>42838</v>
      </c>
      <c r="D24" s="978">
        <v>60.72</v>
      </c>
      <c r="E24" s="955">
        <v>42838</v>
      </c>
      <c r="F24" s="903">
        <v>100</v>
      </c>
      <c r="G24" s="891">
        <v>163.68</v>
      </c>
      <c r="H24" s="891">
        <v>163.68</v>
      </c>
      <c r="I24" s="891">
        <v>100</v>
      </c>
      <c r="J24" s="905">
        <v>163.68</v>
      </c>
      <c r="K24" s="905">
        <v>7.030000000000001</v>
      </c>
      <c r="L24" s="905">
        <v>20.61</v>
      </c>
      <c r="M24" s="905">
        <v>136.03</v>
      </c>
      <c r="N24" s="905">
        <v>0</v>
      </c>
      <c r="O24" s="957">
        <v>0.01</v>
      </c>
      <c r="P24" s="81" t="s">
        <v>449</v>
      </c>
      <c r="Q24" s="916" t="s">
        <v>448</v>
      </c>
      <c r="R24" s="904">
        <v>44.7</v>
      </c>
      <c r="S24" s="905">
        <v>1.9</v>
      </c>
      <c r="T24" s="905">
        <v>19</v>
      </c>
      <c r="U24" s="905">
        <v>23.8</v>
      </c>
      <c r="V24" s="905">
        <v>15.3</v>
      </c>
      <c r="W24" s="905">
        <v>4.9</v>
      </c>
      <c r="X24" s="905">
        <v>0.3</v>
      </c>
      <c r="Y24" s="905">
        <v>10.1</v>
      </c>
      <c r="Z24" s="905">
        <v>0</v>
      </c>
      <c r="AA24" s="907">
        <v>103.3</v>
      </c>
      <c r="AB24" s="907">
        <v>0</v>
      </c>
      <c r="AC24" s="907">
        <v>1.2</v>
      </c>
      <c r="AD24" s="907">
        <v>102.1</v>
      </c>
      <c r="AE24" s="903">
        <v>0</v>
      </c>
      <c r="AF24" s="903">
        <v>0.39</v>
      </c>
      <c r="AG24" s="903">
        <v>0.23</v>
      </c>
      <c r="AH24" s="903">
        <v>0.11</v>
      </c>
      <c r="AI24" s="903">
        <v>0.03</v>
      </c>
      <c r="AJ24" s="903">
        <v>0.01</v>
      </c>
      <c r="AK24" s="979">
        <v>0</v>
      </c>
      <c r="AL24" s="920" t="s">
        <v>449</v>
      </c>
      <c r="AM24" s="918" t="s">
        <v>448</v>
      </c>
      <c r="AN24" s="960">
        <v>22</v>
      </c>
      <c r="AO24" s="960">
        <v>7</v>
      </c>
      <c r="AP24" s="960">
        <v>0</v>
      </c>
      <c r="AQ24" s="960">
        <v>1</v>
      </c>
      <c r="AR24" s="960">
        <v>0</v>
      </c>
      <c r="AS24" s="960">
        <v>0</v>
      </c>
      <c r="AT24" s="960">
        <v>0</v>
      </c>
      <c r="AU24" s="960">
        <v>0</v>
      </c>
      <c r="AV24" s="899">
        <v>0</v>
      </c>
      <c r="AW24" s="899">
        <v>0</v>
      </c>
      <c r="AX24" s="899">
        <v>0</v>
      </c>
      <c r="AY24" s="900">
        <v>0</v>
      </c>
      <c r="AZ24" s="917" t="s">
        <v>449</v>
      </c>
      <c r="BA24" s="919"/>
      <c r="BB24" s="919"/>
      <c r="BC24" s="919"/>
      <c r="BD24" s="919"/>
      <c r="BE24" s="919"/>
      <c r="BF24" s="919"/>
      <c r="BG24" s="919"/>
      <c r="BH24" s="919"/>
      <c r="BI24" s="919"/>
    </row>
    <row r="25" spans="1:61" s="328" customFormat="1" ht="22.5" customHeight="1">
      <c r="A25" s="915" t="s">
        <v>450</v>
      </c>
      <c r="B25" s="977">
        <v>704.26</v>
      </c>
      <c r="C25" s="955">
        <v>171870</v>
      </c>
      <c r="D25" s="978">
        <v>704.26</v>
      </c>
      <c r="E25" s="955">
        <v>171870</v>
      </c>
      <c r="F25" s="903">
        <v>100</v>
      </c>
      <c r="G25" s="891">
        <v>26413.37</v>
      </c>
      <c r="H25" s="891">
        <v>26413.37</v>
      </c>
      <c r="I25" s="891">
        <v>99.99999999999997</v>
      </c>
      <c r="J25" s="905">
        <v>26413.37</v>
      </c>
      <c r="K25" s="905">
        <v>1171.43</v>
      </c>
      <c r="L25" s="905">
        <v>149.83</v>
      </c>
      <c r="M25" s="905">
        <v>25086.36</v>
      </c>
      <c r="N25" s="905">
        <v>0</v>
      </c>
      <c r="O25" s="957">
        <v>5.75</v>
      </c>
      <c r="P25" s="81" t="s">
        <v>451</v>
      </c>
      <c r="Q25" s="916" t="s">
        <v>450</v>
      </c>
      <c r="R25" s="904">
        <v>183.1</v>
      </c>
      <c r="S25" s="905">
        <v>2.9</v>
      </c>
      <c r="T25" s="905">
        <v>76.9</v>
      </c>
      <c r="U25" s="905">
        <v>103.3</v>
      </c>
      <c r="V25" s="906">
        <v>24941</v>
      </c>
      <c r="W25" s="905">
        <v>1122.8</v>
      </c>
      <c r="X25" s="905">
        <v>30.8</v>
      </c>
      <c r="Y25" s="906">
        <v>23787.4</v>
      </c>
      <c r="Z25" s="905">
        <v>0</v>
      </c>
      <c r="AA25" s="907">
        <v>922.6</v>
      </c>
      <c r="AB25" s="907">
        <v>13.6</v>
      </c>
      <c r="AC25" s="907">
        <v>9.2</v>
      </c>
      <c r="AD25" s="907">
        <v>899.8</v>
      </c>
      <c r="AE25" s="903">
        <v>6.09</v>
      </c>
      <c r="AF25" s="903">
        <v>361.34</v>
      </c>
      <c r="AG25" s="903">
        <v>32.13</v>
      </c>
      <c r="AH25" s="903">
        <v>32.93</v>
      </c>
      <c r="AI25" s="903">
        <v>295.86</v>
      </c>
      <c r="AJ25" s="903">
        <v>5.75</v>
      </c>
      <c r="AK25" s="979">
        <v>0.75</v>
      </c>
      <c r="AL25" s="920" t="s">
        <v>451</v>
      </c>
      <c r="AM25" s="918" t="s">
        <v>450</v>
      </c>
      <c r="AN25" s="960">
        <v>136</v>
      </c>
      <c r="AO25" s="960">
        <v>8</v>
      </c>
      <c r="AP25" s="960">
        <v>0</v>
      </c>
      <c r="AQ25" s="960">
        <v>4</v>
      </c>
      <c r="AR25" s="960">
        <v>61</v>
      </c>
      <c r="AS25" s="960">
        <v>25</v>
      </c>
      <c r="AT25" s="960">
        <v>0</v>
      </c>
      <c r="AU25" s="960">
        <v>0</v>
      </c>
      <c r="AV25" s="899">
        <v>0</v>
      </c>
      <c r="AW25" s="899">
        <v>0</v>
      </c>
      <c r="AX25" s="899">
        <v>0</v>
      </c>
      <c r="AY25" s="900">
        <v>0</v>
      </c>
      <c r="AZ25" s="917" t="s">
        <v>451</v>
      </c>
      <c r="BA25" s="919"/>
      <c r="BB25" s="919"/>
      <c r="BC25" s="919"/>
      <c r="BD25" s="919"/>
      <c r="BE25" s="919"/>
      <c r="BF25" s="919"/>
      <c r="BG25" s="919"/>
      <c r="BH25" s="919"/>
      <c r="BI25" s="919"/>
    </row>
    <row r="26" spans="1:61" s="328" customFormat="1" ht="21.75" customHeight="1">
      <c r="A26" s="915" t="s">
        <v>27</v>
      </c>
      <c r="B26" s="977">
        <v>577.18</v>
      </c>
      <c r="C26" s="955">
        <v>56606</v>
      </c>
      <c r="D26" s="978">
        <v>577.18</v>
      </c>
      <c r="E26" s="955">
        <v>56606</v>
      </c>
      <c r="F26" s="903">
        <v>100</v>
      </c>
      <c r="G26" s="891">
        <v>422.28000000000003</v>
      </c>
      <c r="H26" s="891">
        <v>422.28000000000003</v>
      </c>
      <c r="I26" s="891">
        <v>99.99999999999999</v>
      </c>
      <c r="J26" s="905">
        <v>422.28000000000003</v>
      </c>
      <c r="K26" s="905">
        <v>58.14</v>
      </c>
      <c r="L26" s="905">
        <v>25.82</v>
      </c>
      <c r="M26" s="905">
        <v>338.28</v>
      </c>
      <c r="N26" s="905">
        <v>0</v>
      </c>
      <c r="O26" s="957">
        <v>0.04</v>
      </c>
      <c r="P26" s="81" t="s">
        <v>8</v>
      </c>
      <c r="Q26" s="916" t="s">
        <v>27</v>
      </c>
      <c r="R26" s="904">
        <v>55</v>
      </c>
      <c r="S26" s="905">
        <v>33.5</v>
      </c>
      <c r="T26" s="905">
        <v>2.5</v>
      </c>
      <c r="U26" s="905">
        <v>19</v>
      </c>
      <c r="V26" s="905">
        <v>110</v>
      </c>
      <c r="W26" s="905">
        <v>21.7</v>
      </c>
      <c r="X26" s="905">
        <v>21.9</v>
      </c>
      <c r="Y26" s="905">
        <v>66.4</v>
      </c>
      <c r="Z26" s="905">
        <v>0</v>
      </c>
      <c r="AA26" s="907">
        <v>246.1</v>
      </c>
      <c r="AB26" s="907">
        <v>0</v>
      </c>
      <c r="AC26" s="907">
        <v>0</v>
      </c>
      <c r="AD26" s="907">
        <v>246.1</v>
      </c>
      <c r="AE26" s="903">
        <v>0.01</v>
      </c>
      <c r="AF26" s="903">
        <v>11.2</v>
      </c>
      <c r="AG26" s="903">
        <v>2.94</v>
      </c>
      <c r="AH26" s="903">
        <v>1.42</v>
      </c>
      <c r="AI26" s="903">
        <v>6.78</v>
      </c>
      <c r="AJ26" s="903">
        <v>0.04</v>
      </c>
      <c r="AK26" s="979">
        <v>0.04</v>
      </c>
      <c r="AL26" s="920" t="s">
        <v>8</v>
      </c>
      <c r="AM26" s="918" t="s">
        <v>27</v>
      </c>
      <c r="AN26" s="960">
        <v>51</v>
      </c>
      <c r="AO26" s="960">
        <v>16</v>
      </c>
      <c r="AP26" s="960">
        <v>0</v>
      </c>
      <c r="AQ26" s="960">
        <v>2</v>
      </c>
      <c r="AR26" s="960">
        <v>0</v>
      </c>
      <c r="AS26" s="960">
        <v>0</v>
      </c>
      <c r="AT26" s="960">
        <v>0</v>
      </c>
      <c r="AU26" s="960">
        <v>0</v>
      </c>
      <c r="AV26" s="899">
        <v>0</v>
      </c>
      <c r="AW26" s="899">
        <v>0</v>
      </c>
      <c r="AX26" s="899">
        <v>0</v>
      </c>
      <c r="AY26" s="900">
        <v>0</v>
      </c>
      <c r="AZ26" s="917" t="s">
        <v>8</v>
      </c>
      <c r="BA26" s="919"/>
      <c r="BB26" s="919"/>
      <c r="BC26" s="919"/>
      <c r="BD26" s="919"/>
      <c r="BE26" s="919"/>
      <c r="BF26" s="919"/>
      <c r="BG26" s="919"/>
      <c r="BH26" s="919"/>
      <c r="BI26" s="919"/>
    </row>
    <row r="27" spans="1:61" s="328" customFormat="1" ht="21.75" customHeight="1">
      <c r="A27" s="915" t="s">
        <v>28</v>
      </c>
      <c r="B27" s="977">
        <v>624.53</v>
      </c>
      <c r="C27" s="955">
        <v>71362</v>
      </c>
      <c r="D27" s="978">
        <v>624.53</v>
      </c>
      <c r="E27" s="955">
        <v>71362</v>
      </c>
      <c r="F27" s="903">
        <v>100</v>
      </c>
      <c r="G27" s="891">
        <v>368.82</v>
      </c>
      <c r="H27" s="891">
        <v>368.82</v>
      </c>
      <c r="I27" s="891">
        <v>100</v>
      </c>
      <c r="J27" s="905">
        <v>368.82</v>
      </c>
      <c r="K27" s="905">
        <v>29.3</v>
      </c>
      <c r="L27" s="905">
        <v>12.89</v>
      </c>
      <c r="M27" s="905">
        <v>326.4</v>
      </c>
      <c r="N27" s="905">
        <v>0</v>
      </c>
      <c r="O27" s="957">
        <v>0.23</v>
      </c>
      <c r="P27" s="81" t="s">
        <v>9</v>
      </c>
      <c r="Q27" s="916" t="s">
        <v>28</v>
      </c>
      <c r="R27" s="904">
        <v>77.5</v>
      </c>
      <c r="S27" s="905">
        <v>23.5</v>
      </c>
      <c r="T27" s="905">
        <v>10.9</v>
      </c>
      <c r="U27" s="905">
        <v>43.1</v>
      </c>
      <c r="V27" s="905">
        <v>38.6</v>
      </c>
      <c r="W27" s="905">
        <v>3.2</v>
      </c>
      <c r="X27" s="905">
        <v>1.3</v>
      </c>
      <c r="Y27" s="905">
        <v>34.1</v>
      </c>
      <c r="Z27" s="905">
        <v>0</v>
      </c>
      <c r="AA27" s="907">
        <v>248.9</v>
      </c>
      <c r="AB27" s="907">
        <v>0</v>
      </c>
      <c r="AC27" s="907">
        <v>0.1</v>
      </c>
      <c r="AD27" s="907">
        <v>248.8</v>
      </c>
      <c r="AE27" s="903">
        <v>0.04</v>
      </c>
      <c r="AF27" s="903">
        <v>3.86</v>
      </c>
      <c r="AG27" s="903">
        <v>2.6</v>
      </c>
      <c r="AH27" s="903">
        <v>0.59</v>
      </c>
      <c r="AI27" s="903">
        <v>0.4</v>
      </c>
      <c r="AJ27" s="903">
        <v>0.23</v>
      </c>
      <c r="AK27" s="979">
        <v>0.08</v>
      </c>
      <c r="AL27" s="920" t="s">
        <v>9</v>
      </c>
      <c r="AM27" s="918" t="s">
        <v>28</v>
      </c>
      <c r="AN27" s="960">
        <v>4</v>
      </c>
      <c r="AO27" s="960">
        <v>4</v>
      </c>
      <c r="AP27" s="960">
        <v>0</v>
      </c>
      <c r="AQ27" s="960">
        <v>2</v>
      </c>
      <c r="AR27" s="960">
        <v>78</v>
      </c>
      <c r="AS27" s="960">
        <v>15</v>
      </c>
      <c r="AT27" s="960">
        <v>13</v>
      </c>
      <c r="AU27" s="960">
        <v>1</v>
      </c>
      <c r="AV27" s="899">
        <v>0</v>
      </c>
      <c r="AW27" s="899">
        <v>0</v>
      </c>
      <c r="AX27" s="899">
        <v>0</v>
      </c>
      <c r="AY27" s="900">
        <v>0</v>
      </c>
      <c r="AZ27" s="917" t="s">
        <v>9</v>
      </c>
      <c r="BA27" s="919"/>
      <c r="BB27" s="919"/>
      <c r="BC27" s="919"/>
      <c r="BD27" s="919"/>
      <c r="BE27" s="919"/>
      <c r="BF27" s="919"/>
      <c r="BG27" s="919"/>
      <c r="BH27" s="919"/>
      <c r="BI27" s="919"/>
    </row>
    <row r="28" spans="1:61" s="328" customFormat="1" ht="21.75" customHeight="1">
      <c r="A28" s="915" t="s">
        <v>29</v>
      </c>
      <c r="B28" s="977">
        <v>365.62</v>
      </c>
      <c r="C28" s="955">
        <v>57315</v>
      </c>
      <c r="D28" s="978">
        <v>364.85</v>
      </c>
      <c r="E28" s="955">
        <v>57226</v>
      </c>
      <c r="F28" s="903">
        <v>99.84</v>
      </c>
      <c r="G28" s="891">
        <v>1636.7700000000002</v>
      </c>
      <c r="H28" s="891">
        <v>1636.7700000000002</v>
      </c>
      <c r="I28" s="891">
        <v>100</v>
      </c>
      <c r="J28" s="905">
        <v>1636.7700000000002</v>
      </c>
      <c r="K28" s="905">
        <v>184.26999999999998</v>
      </c>
      <c r="L28" s="905">
        <v>113.44</v>
      </c>
      <c r="M28" s="905">
        <v>1338.9</v>
      </c>
      <c r="N28" s="905">
        <v>0</v>
      </c>
      <c r="O28" s="957">
        <v>0.16</v>
      </c>
      <c r="P28" s="81" t="s">
        <v>10</v>
      </c>
      <c r="Q28" s="916" t="s">
        <v>29</v>
      </c>
      <c r="R28" s="904">
        <v>72.1</v>
      </c>
      <c r="S28" s="905">
        <v>11.7</v>
      </c>
      <c r="T28" s="905">
        <v>30.6</v>
      </c>
      <c r="U28" s="905">
        <v>29.8</v>
      </c>
      <c r="V28" s="905">
        <v>960.5</v>
      </c>
      <c r="W28" s="905">
        <v>168.5</v>
      </c>
      <c r="X28" s="905">
        <v>73</v>
      </c>
      <c r="Y28" s="905">
        <v>719</v>
      </c>
      <c r="Z28" s="905">
        <v>0</v>
      </c>
      <c r="AA28" s="907">
        <v>592.8</v>
      </c>
      <c r="AB28" s="907">
        <v>0</v>
      </c>
      <c r="AC28" s="907">
        <v>3.7</v>
      </c>
      <c r="AD28" s="907">
        <v>589.1</v>
      </c>
      <c r="AE28" s="903">
        <v>0.01</v>
      </c>
      <c r="AF28" s="903">
        <v>11.41</v>
      </c>
      <c r="AG28" s="903">
        <v>4.07</v>
      </c>
      <c r="AH28" s="903">
        <v>6.14</v>
      </c>
      <c r="AI28" s="903">
        <v>1</v>
      </c>
      <c r="AJ28" s="903">
        <v>0.16</v>
      </c>
      <c r="AK28" s="979">
        <v>0.05</v>
      </c>
      <c r="AL28" s="920" t="s">
        <v>10</v>
      </c>
      <c r="AM28" s="918" t="s">
        <v>29</v>
      </c>
      <c r="AN28" s="960">
        <v>76</v>
      </c>
      <c r="AO28" s="960">
        <v>21</v>
      </c>
      <c r="AP28" s="960">
        <v>12</v>
      </c>
      <c r="AQ28" s="960">
        <v>4</v>
      </c>
      <c r="AR28" s="960">
        <v>0</v>
      </c>
      <c r="AS28" s="960">
        <v>0</v>
      </c>
      <c r="AT28" s="960">
        <v>0</v>
      </c>
      <c r="AU28" s="960">
        <v>0</v>
      </c>
      <c r="AV28" s="899">
        <v>0</v>
      </c>
      <c r="AW28" s="899">
        <v>0</v>
      </c>
      <c r="AX28" s="899">
        <v>0</v>
      </c>
      <c r="AY28" s="900">
        <v>0</v>
      </c>
      <c r="AZ28" s="917" t="s">
        <v>10</v>
      </c>
      <c r="BA28" s="919"/>
      <c r="BB28" s="919"/>
      <c r="BC28" s="919"/>
      <c r="BD28" s="919"/>
      <c r="BE28" s="919"/>
      <c r="BF28" s="919"/>
      <c r="BG28" s="919"/>
      <c r="BH28" s="919"/>
      <c r="BI28" s="919"/>
    </row>
    <row r="29" spans="1:61" s="328" customFormat="1" ht="21.75" customHeight="1">
      <c r="A29" s="915" t="s">
        <v>30</v>
      </c>
      <c r="B29" s="977">
        <v>479.2</v>
      </c>
      <c r="C29" s="955">
        <v>33324</v>
      </c>
      <c r="D29" s="978">
        <v>479.2</v>
      </c>
      <c r="E29" s="955">
        <v>33324</v>
      </c>
      <c r="F29" s="903">
        <v>100</v>
      </c>
      <c r="G29" s="891">
        <v>342.46000000000004</v>
      </c>
      <c r="H29" s="891">
        <v>342.46000000000004</v>
      </c>
      <c r="I29" s="891">
        <v>100</v>
      </c>
      <c r="J29" s="905">
        <v>342.46000000000004</v>
      </c>
      <c r="K29" s="905">
        <v>10.62</v>
      </c>
      <c r="L29" s="905">
        <v>19.92</v>
      </c>
      <c r="M29" s="905">
        <v>311.6</v>
      </c>
      <c r="N29" s="905">
        <v>0</v>
      </c>
      <c r="O29" s="957">
        <v>0.32</v>
      </c>
      <c r="P29" s="81" t="s">
        <v>11</v>
      </c>
      <c r="Q29" s="916" t="s">
        <v>30</v>
      </c>
      <c r="R29" s="904">
        <v>26.3</v>
      </c>
      <c r="S29" s="905">
        <v>4</v>
      </c>
      <c r="T29" s="905">
        <v>14.2</v>
      </c>
      <c r="U29" s="905">
        <v>8.1</v>
      </c>
      <c r="V29" s="905">
        <v>51.2</v>
      </c>
      <c r="W29" s="905">
        <v>5.7</v>
      </c>
      <c r="X29" s="905">
        <v>3.8</v>
      </c>
      <c r="Y29" s="905">
        <v>41.7</v>
      </c>
      <c r="Z29" s="905">
        <v>0</v>
      </c>
      <c r="AA29" s="907">
        <v>259.3</v>
      </c>
      <c r="AB29" s="907">
        <v>0</v>
      </c>
      <c r="AC29" s="907">
        <v>0</v>
      </c>
      <c r="AD29" s="907">
        <v>259.3</v>
      </c>
      <c r="AE29" s="903">
        <v>0.04</v>
      </c>
      <c r="AF29" s="903">
        <v>5.67</v>
      </c>
      <c r="AG29" s="903">
        <v>0.92</v>
      </c>
      <c r="AH29" s="903">
        <v>1.92</v>
      </c>
      <c r="AI29" s="903">
        <v>2.5</v>
      </c>
      <c r="AJ29" s="903">
        <v>0.32</v>
      </c>
      <c r="AK29" s="979">
        <v>0.05</v>
      </c>
      <c r="AL29" s="920" t="s">
        <v>11</v>
      </c>
      <c r="AM29" s="918" t="s">
        <v>30</v>
      </c>
      <c r="AN29" s="960">
        <v>36</v>
      </c>
      <c r="AO29" s="960">
        <v>18</v>
      </c>
      <c r="AP29" s="960">
        <v>17</v>
      </c>
      <c r="AQ29" s="960">
        <v>2</v>
      </c>
      <c r="AR29" s="960">
        <v>0</v>
      </c>
      <c r="AS29" s="960">
        <v>0</v>
      </c>
      <c r="AT29" s="960">
        <v>0</v>
      </c>
      <c r="AU29" s="960">
        <v>0</v>
      </c>
      <c r="AV29" s="899">
        <v>0</v>
      </c>
      <c r="AW29" s="899">
        <v>0</v>
      </c>
      <c r="AX29" s="899">
        <v>0</v>
      </c>
      <c r="AY29" s="900">
        <v>0</v>
      </c>
      <c r="AZ29" s="917" t="s">
        <v>11</v>
      </c>
      <c r="BA29" s="919"/>
      <c r="BB29" s="919"/>
      <c r="BC29" s="919"/>
      <c r="BD29" s="919"/>
      <c r="BE29" s="919"/>
      <c r="BF29" s="919"/>
      <c r="BG29" s="919"/>
      <c r="BH29" s="919"/>
      <c r="BI29" s="919"/>
    </row>
    <row r="30" spans="1:61" s="328" customFormat="1" ht="21.75" customHeight="1">
      <c r="A30" s="915" t="s">
        <v>31</v>
      </c>
      <c r="B30" s="977">
        <v>443.99</v>
      </c>
      <c r="C30" s="955">
        <v>102075</v>
      </c>
      <c r="D30" s="978">
        <v>443.99</v>
      </c>
      <c r="E30" s="955">
        <v>102075</v>
      </c>
      <c r="F30" s="903">
        <v>100</v>
      </c>
      <c r="G30" s="891">
        <v>732.01</v>
      </c>
      <c r="H30" s="891">
        <v>732.01</v>
      </c>
      <c r="I30" s="891">
        <v>100</v>
      </c>
      <c r="J30" s="905">
        <v>732.01</v>
      </c>
      <c r="K30" s="905">
        <v>13.84</v>
      </c>
      <c r="L30" s="905">
        <v>42.4</v>
      </c>
      <c r="M30" s="905">
        <v>675.76</v>
      </c>
      <c r="N30" s="905">
        <v>0</v>
      </c>
      <c r="O30" s="957">
        <v>0.01</v>
      </c>
      <c r="P30" s="81" t="s">
        <v>12</v>
      </c>
      <c r="Q30" s="916" t="s">
        <v>31</v>
      </c>
      <c r="R30" s="904">
        <v>78.6</v>
      </c>
      <c r="S30" s="905">
        <v>1.4</v>
      </c>
      <c r="T30" s="905">
        <v>34.3</v>
      </c>
      <c r="U30" s="905">
        <v>42.9</v>
      </c>
      <c r="V30" s="905">
        <v>93.6</v>
      </c>
      <c r="W30" s="905">
        <v>11.4</v>
      </c>
      <c r="X30" s="905">
        <v>4.2</v>
      </c>
      <c r="Y30" s="905">
        <v>78</v>
      </c>
      <c r="Z30" s="905">
        <v>0</v>
      </c>
      <c r="AA30" s="907">
        <v>556.1</v>
      </c>
      <c r="AB30" s="907">
        <v>0</v>
      </c>
      <c r="AC30" s="907">
        <v>2.9</v>
      </c>
      <c r="AD30" s="907">
        <v>553.2</v>
      </c>
      <c r="AE30" s="903">
        <v>0.01</v>
      </c>
      <c r="AF30" s="903">
        <v>3.74</v>
      </c>
      <c r="AG30" s="903">
        <v>1.04</v>
      </c>
      <c r="AH30" s="903">
        <v>1</v>
      </c>
      <c r="AI30" s="903">
        <v>1.66</v>
      </c>
      <c r="AJ30" s="903">
        <v>0.01</v>
      </c>
      <c r="AK30" s="979">
        <v>0.03</v>
      </c>
      <c r="AL30" s="920" t="s">
        <v>12</v>
      </c>
      <c r="AM30" s="918" t="s">
        <v>31</v>
      </c>
      <c r="AN30" s="960">
        <v>98</v>
      </c>
      <c r="AO30" s="960">
        <v>24</v>
      </c>
      <c r="AP30" s="960">
        <v>0</v>
      </c>
      <c r="AQ30" s="960">
        <v>2</v>
      </c>
      <c r="AR30" s="960">
        <v>0</v>
      </c>
      <c r="AS30" s="960">
        <v>0</v>
      </c>
      <c r="AT30" s="960">
        <v>0</v>
      </c>
      <c r="AU30" s="960">
        <v>0</v>
      </c>
      <c r="AV30" s="899">
        <v>0</v>
      </c>
      <c r="AW30" s="899">
        <v>0</v>
      </c>
      <c r="AX30" s="899">
        <v>0</v>
      </c>
      <c r="AY30" s="900">
        <v>0</v>
      </c>
      <c r="AZ30" s="917" t="s">
        <v>12</v>
      </c>
      <c r="BA30" s="919"/>
      <c r="BB30" s="919"/>
      <c r="BC30" s="919"/>
      <c r="BD30" s="919"/>
      <c r="BE30" s="919"/>
      <c r="BF30" s="919"/>
      <c r="BG30" s="919"/>
      <c r="BH30" s="919"/>
      <c r="BI30" s="919"/>
    </row>
    <row r="31" spans="1:61" s="328" customFormat="1" ht="21.75" customHeight="1">
      <c r="A31" s="915" t="s">
        <v>32</v>
      </c>
      <c r="B31" s="977">
        <v>542.62</v>
      </c>
      <c r="C31" s="955">
        <v>83371</v>
      </c>
      <c r="D31" s="978">
        <v>542.62</v>
      </c>
      <c r="E31" s="955">
        <v>83371</v>
      </c>
      <c r="F31" s="903">
        <v>100</v>
      </c>
      <c r="G31" s="891">
        <v>794.0699999999999</v>
      </c>
      <c r="H31" s="891">
        <v>794.0699999999999</v>
      </c>
      <c r="I31" s="891">
        <v>99.99999999999999</v>
      </c>
      <c r="J31" s="905">
        <v>794.0699999999999</v>
      </c>
      <c r="K31" s="905">
        <v>24.55</v>
      </c>
      <c r="L31" s="905">
        <v>51.980000000000004</v>
      </c>
      <c r="M31" s="905">
        <v>716.93</v>
      </c>
      <c r="N31" s="905">
        <v>0</v>
      </c>
      <c r="O31" s="957">
        <v>0.61</v>
      </c>
      <c r="P31" s="81" t="s">
        <v>13</v>
      </c>
      <c r="Q31" s="916" t="s">
        <v>281</v>
      </c>
      <c r="R31" s="904">
        <v>72</v>
      </c>
      <c r="S31" s="905">
        <v>1.2</v>
      </c>
      <c r="T31" s="905">
        <v>36.8</v>
      </c>
      <c r="U31" s="905">
        <v>34</v>
      </c>
      <c r="V31" s="905">
        <v>149.1</v>
      </c>
      <c r="W31" s="905">
        <v>20.5</v>
      </c>
      <c r="X31" s="905">
        <v>10.2</v>
      </c>
      <c r="Y31" s="905">
        <v>118.4</v>
      </c>
      <c r="Z31" s="905">
        <v>0</v>
      </c>
      <c r="AA31" s="907">
        <v>550.1</v>
      </c>
      <c r="AB31" s="907">
        <v>0.1</v>
      </c>
      <c r="AC31" s="907">
        <v>1.6</v>
      </c>
      <c r="AD31" s="907">
        <v>548.4</v>
      </c>
      <c r="AE31" s="903">
        <v>0.07</v>
      </c>
      <c r="AF31" s="903">
        <v>22.86</v>
      </c>
      <c r="AG31" s="903">
        <v>2.75</v>
      </c>
      <c r="AH31" s="903">
        <v>3.38</v>
      </c>
      <c r="AI31" s="903">
        <v>16.13</v>
      </c>
      <c r="AJ31" s="903">
        <v>0.61</v>
      </c>
      <c r="AK31" s="979">
        <v>0.08</v>
      </c>
      <c r="AL31" s="920" t="s">
        <v>13</v>
      </c>
      <c r="AM31" s="918" t="s">
        <v>281</v>
      </c>
      <c r="AN31" s="960">
        <v>55</v>
      </c>
      <c r="AO31" s="960">
        <v>20</v>
      </c>
      <c r="AP31" s="960">
        <v>0</v>
      </c>
      <c r="AQ31" s="960">
        <v>4</v>
      </c>
      <c r="AR31" s="960">
        <v>6</v>
      </c>
      <c r="AS31" s="960">
        <v>3</v>
      </c>
      <c r="AT31" s="960">
        <v>0</v>
      </c>
      <c r="AU31" s="960">
        <v>0</v>
      </c>
      <c r="AV31" s="899">
        <v>0</v>
      </c>
      <c r="AW31" s="899">
        <v>0</v>
      </c>
      <c r="AX31" s="899">
        <v>0</v>
      </c>
      <c r="AY31" s="900">
        <v>0</v>
      </c>
      <c r="AZ31" s="917" t="s">
        <v>13</v>
      </c>
      <c r="BA31" s="919"/>
      <c r="BB31" s="919"/>
      <c r="BC31" s="919"/>
      <c r="BD31" s="919"/>
      <c r="BE31" s="919"/>
      <c r="BF31" s="919"/>
      <c r="BG31" s="919"/>
      <c r="BH31" s="919"/>
      <c r="BI31" s="919"/>
    </row>
    <row r="32" spans="1:61" s="328" customFormat="1" ht="21.75" customHeight="1" thickBot="1">
      <c r="A32" s="921" t="s">
        <v>33</v>
      </c>
      <c r="B32" s="980">
        <v>515.78</v>
      </c>
      <c r="C32" s="981">
        <v>65157</v>
      </c>
      <c r="D32" s="982">
        <v>515.78</v>
      </c>
      <c r="E32" s="981">
        <v>65157</v>
      </c>
      <c r="F32" s="983">
        <v>100</v>
      </c>
      <c r="G32" s="984">
        <v>4597.91</v>
      </c>
      <c r="H32" s="984">
        <v>4597.91</v>
      </c>
      <c r="I32" s="984">
        <v>100</v>
      </c>
      <c r="J32" s="985">
        <v>4597.91</v>
      </c>
      <c r="K32" s="985">
        <v>964.78</v>
      </c>
      <c r="L32" s="985">
        <v>68.30999999999999</v>
      </c>
      <c r="M32" s="985">
        <v>3564.7999999999997</v>
      </c>
      <c r="N32" s="985">
        <v>0</v>
      </c>
      <c r="O32" s="986">
        <v>0.02</v>
      </c>
      <c r="P32" s="922" t="s">
        <v>14</v>
      </c>
      <c r="Q32" s="923" t="s">
        <v>33</v>
      </c>
      <c r="R32" s="987">
        <v>82.6</v>
      </c>
      <c r="S32" s="985">
        <v>1.1</v>
      </c>
      <c r="T32" s="985">
        <v>59.3</v>
      </c>
      <c r="U32" s="985">
        <v>22.2</v>
      </c>
      <c r="V32" s="985">
        <v>3911.4</v>
      </c>
      <c r="W32" s="985">
        <v>961.3</v>
      </c>
      <c r="X32" s="985">
        <v>1.8</v>
      </c>
      <c r="Y32" s="985">
        <v>2948.3</v>
      </c>
      <c r="Z32" s="985">
        <v>0</v>
      </c>
      <c r="AA32" s="988">
        <v>600.2</v>
      </c>
      <c r="AB32" s="988">
        <v>0</v>
      </c>
      <c r="AC32" s="988">
        <v>7</v>
      </c>
      <c r="AD32" s="988">
        <v>593.2</v>
      </c>
      <c r="AE32" s="983">
        <v>0.03</v>
      </c>
      <c r="AF32" s="983">
        <v>3.77</v>
      </c>
      <c r="AG32" s="983">
        <v>2.38</v>
      </c>
      <c r="AH32" s="983">
        <v>0.21</v>
      </c>
      <c r="AI32" s="983">
        <v>1.1</v>
      </c>
      <c r="AJ32" s="983">
        <v>0.02</v>
      </c>
      <c r="AK32" s="989">
        <v>0.1</v>
      </c>
      <c r="AL32" s="924" t="s">
        <v>14</v>
      </c>
      <c r="AM32" s="925" t="s">
        <v>33</v>
      </c>
      <c r="AN32" s="990">
        <v>23</v>
      </c>
      <c r="AO32" s="990">
        <v>25</v>
      </c>
      <c r="AP32" s="990">
        <v>0</v>
      </c>
      <c r="AQ32" s="990">
        <v>0</v>
      </c>
      <c r="AR32" s="990">
        <v>22</v>
      </c>
      <c r="AS32" s="990">
        <v>7</v>
      </c>
      <c r="AT32" s="990">
        <v>5</v>
      </c>
      <c r="AU32" s="990">
        <v>0</v>
      </c>
      <c r="AV32" s="991">
        <v>0</v>
      </c>
      <c r="AW32" s="991">
        <v>0</v>
      </c>
      <c r="AX32" s="991">
        <v>0</v>
      </c>
      <c r="AY32" s="992">
        <v>0</v>
      </c>
      <c r="AZ32" s="926" t="s">
        <v>14</v>
      </c>
      <c r="BA32" s="919"/>
      <c r="BB32" s="919"/>
      <c r="BC32" s="919"/>
      <c r="BD32" s="919"/>
      <c r="BE32" s="919"/>
      <c r="BF32" s="919"/>
      <c r="BG32" s="919"/>
      <c r="BH32" s="919"/>
      <c r="BI32" s="919"/>
    </row>
    <row r="33" spans="1:61" s="146" customFormat="1" ht="9.75" customHeight="1" thickTop="1">
      <c r="A33" s="8"/>
      <c r="B33" s="59"/>
      <c r="C33" s="60"/>
      <c r="D33" s="60"/>
      <c r="E33" s="60"/>
      <c r="F33" s="927"/>
      <c r="G33" s="60"/>
      <c r="H33" s="60"/>
      <c r="I33" s="60"/>
      <c r="J33" s="60"/>
      <c r="K33" s="928"/>
      <c r="L33" s="928"/>
      <c r="M33" s="928"/>
      <c r="N33" s="928"/>
      <c r="O33" s="928"/>
      <c r="P33" s="8"/>
      <c r="Q33" s="8"/>
      <c r="R33" s="929"/>
      <c r="S33" s="18"/>
      <c r="T33" s="18"/>
      <c r="U33" s="18"/>
      <c r="V33" s="930"/>
      <c r="W33" s="18"/>
      <c r="X33" s="18"/>
      <c r="Y33" s="18"/>
      <c r="Z33" s="18"/>
      <c r="AA33" s="18"/>
      <c r="AB33" s="18"/>
      <c r="AC33" s="18"/>
      <c r="AD33" s="18"/>
      <c r="AE33" s="931"/>
      <c r="AF33" s="931"/>
      <c r="AG33" s="931"/>
      <c r="AH33" s="931"/>
      <c r="AI33" s="932"/>
      <c r="AJ33" s="931"/>
      <c r="AK33" s="931"/>
      <c r="AL33" s="931"/>
      <c r="AM33" s="8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146" customFormat="1" ht="12" customHeight="1">
      <c r="A34" s="64" t="s">
        <v>457</v>
      </c>
      <c r="B34" s="59"/>
      <c r="C34" s="60"/>
      <c r="D34" s="60"/>
      <c r="E34" s="60"/>
      <c r="F34" s="927"/>
      <c r="G34" s="60"/>
      <c r="H34" s="831" t="s">
        <v>459</v>
      </c>
      <c r="I34" s="60"/>
      <c r="J34" s="60"/>
      <c r="K34" s="928"/>
      <c r="L34" s="928"/>
      <c r="M34" s="928"/>
      <c r="N34" s="928"/>
      <c r="O34" s="928"/>
      <c r="P34" s="8"/>
      <c r="Q34" s="64" t="s">
        <v>461</v>
      </c>
      <c r="R34" s="933"/>
      <c r="S34" s="934"/>
      <c r="T34" s="934"/>
      <c r="U34" s="934"/>
      <c r="V34" s="935"/>
      <c r="W34" s="934"/>
      <c r="X34" s="934" t="s">
        <v>460</v>
      </c>
      <c r="Y34" s="934"/>
      <c r="Z34" s="934"/>
      <c r="AA34" s="934"/>
      <c r="AB34" s="934"/>
      <c r="AC34" s="18" t="s">
        <v>459</v>
      </c>
      <c r="AD34" s="18"/>
      <c r="AE34" s="18"/>
      <c r="AF34" s="18"/>
      <c r="AG34" s="18"/>
      <c r="AH34" s="18"/>
      <c r="AI34" s="831"/>
      <c r="AJ34" s="18"/>
      <c r="AK34" s="18"/>
      <c r="AL34" s="8"/>
      <c r="AM34" s="630" t="s">
        <v>548</v>
      </c>
      <c r="AN34" s="35"/>
      <c r="AO34" s="35"/>
      <c r="AP34" s="35"/>
      <c r="AQ34" s="35"/>
      <c r="AR34" s="35"/>
      <c r="AS34" s="35"/>
      <c r="AT34" s="936" t="s">
        <v>458</v>
      </c>
      <c r="AU34" s="35"/>
      <c r="AV34" s="35"/>
      <c r="AW34" s="35"/>
      <c r="AX34" s="35"/>
      <c r="AY34" s="35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s="146" customFormat="1" ht="12" customHeight="1">
      <c r="A35" s="937" t="s">
        <v>1460</v>
      </c>
      <c r="B35" s="938"/>
      <c r="C35" s="938"/>
      <c r="D35" s="938"/>
      <c r="E35" s="938"/>
      <c r="F35" s="938"/>
      <c r="G35" s="938"/>
      <c r="H35" s="60"/>
      <c r="I35" s="60"/>
      <c r="J35" s="60"/>
      <c r="K35" s="928"/>
      <c r="L35" s="928"/>
      <c r="M35" s="928"/>
      <c r="N35" s="928"/>
      <c r="O35" s="928"/>
      <c r="P35" s="8"/>
      <c r="Q35" s="630" t="s">
        <v>548</v>
      </c>
      <c r="R35" s="933"/>
      <c r="S35" s="934"/>
      <c r="T35" s="934"/>
      <c r="U35" s="934"/>
      <c r="V35" s="935"/>
      <c r="W35" s="934"/>
      <c r="X35" s="934"/>
      <c r="Y35" s="934"/>
      <c r="Z35" s="934"/>
      <c r="AA35" s="934"/>
      <c r="AB35" s="934"/>
      <c r="AC35" s="18"/>
      <c r="AD35" s="18"/>
      <c r="AE35" s="18"/>
      <c r="AF35" s="18"/>
      <c r="AG35" s="18"/>
      <c r="AH35" s="18"/>
      <c r="AI35" s="831"/>
      <c r="AJ35" s="18"/>
      <c r="AK35" s="18"/>
      <c r="AL35" s="8"/>
      <c r="AM35" s="8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146" customFormat="1" ht="12" customHeight="1">
      <c r="A36" s="939" t="s">
        <v>1459</v>
      </c>
      <c r="B36" s="59"/>
      <c r="C36" s="60"/>
      <c r="D36" s="60"/>
      <c r="E36" s="60"/>
      <c r="F36" s="927"/>
      <c r="G36" s="60"/>
      <c r="H36" s="60"/>
      <c r="I36" s="60"/>
      <c r="J36" s="60"/>
      <c r="K36" s="928"/>
      <c r="L36" s="928"/>
      <c r="M36" s="928"/>
      <c r="N36" s="928"/>
      <c r="O36" s="928"/>
      <c r="P36" s="8"/>
      <c r="Q36" s="630"/>
      <c r="R36" s="933"/>
      <c r="S36" s="934"/>
      <c r="T36" s="934"/>
      <c r="U36" s="934"/>
      <c r="V36" s="935"/>
      <c r="W36" s="934"/>
      <c r="X36" s="934"/>
      <c r="Y36" s="934"/>
      <c r="Z36" s="934"/>
      <c r="AA36" s="934"/>
      <c r="AB36" s="934"/>
      <c r="AC36" s="18"/>
      <c r="AD36" s="18"/>
      <c r="AE36" s="18"/>
      <c r="AF36" s="18"/>
      <c r="AG36" s="18"/>
      <c r="AH36" s="18"/>
      <c r="AI36" s="831"/>
      <c r="AJ36" s="18"/>
      <c r="AK36" s="18"/>
      <c r="AL36" s="8"/>
      <c r="AM36" s="8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s="146" customFormat="1" ht="12" customHeight="1">
      <c r="A37" s="64"/>
      <c r="B37" s="26"/>
      <c r="C37" s="18"/>
      <c r="D37" s="18"/>
      <c r="E37" s="18"/>
      <c r="F37" s="930"/>
      <c r="G37" s="18"/>
      <c r="H37" s="940"/>
      <c r="I37" s="941"/>
      <c r="J37" s="6"/>
      <c r="K37" s="942"/>
      <c r="L37" s="943"/>
      <c r="M37" s="942"/>
      <c r="N37" s="942"/>
      <c r="O37" s="942"/>
      <c r="P37" s="7"/>
      <c r="Q37" s="64"/>
      <c r="R37" s="944"/>
      <c r="S37" s="945"/>
      <c r="T37" s="945"/>
      <c r="U37" s="945"/>
      <c r="V37" s="946"/>
      <c r="W37" s="945"/>
      <c r="X37" s="945"/>
      <c r="Y37" s="945"/>
      <c r="Z37" s="945"/>
      <c r="AA37" s="64"/>
      <c r="AB37" s="945"/>
      <c r="AC37" s="940"/>
      <c r="AD37" s="6"/>
      <c r="AE37" s="6"/>
      <c r="AF37" s="6"/>
      <c r="AG37" s="6"/>
      <c r="AH37" s="6"/>
      <c r="AI37" s="831"/>
      <c r="AJ37" s="831"/>
      <c r="AK37" s="831"/>
      <c r="AL37" s="7"/>
      <c r="AM37" s="64"/>
      <c r="AN37" s="8"/>
      <c r="AO37" s="7"/>
      <c r="AP37" s="6"/>
      <c r="AQ37" s="947"/>
      <c r="AR37" s="947"/>
      <c r="AS37" s="947"/>
      <c r="AT37" s="940"/>
      <c r="AU37" s="18"/>
      <c r="AV37" s="947"/>
      <c r="AW37" s="947"/>
      <c r="AX37" s="947"/>
      <c r="AY37" s="18"/>
      <c r="AZ37" s="7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4.25" customHeight="1">
      <c r="A38" s="16"/>
      <c r="B38" s="26"/>
      <c r="C38" s="17"/>
      <c r="D38" s="17"/>
      <c r="E38" s="17"/>
      <c r="F38" s="948"/>
      <c r="G38" s="17"/>
      <c r="H38" s="17"/>
      <c r="I38" s="949"/>
      <c r="J38" s="17"/>
      <c r="K38" s="950"/>
      <c r="L38" s="943"/>
      <c r="M38" s="942"/>
      <c r="N38" s="942"/>
      <c r="O38" s="942"/>
      <c r="P38" s="16"/>
      <c r="Q38" s="16"/>
      <c r="R38" s="26"/>
      <c r="S38" s="17"/>
      <c r="T38" s="17"/>
      <c r="U38" s="17"/>
      <c r="V38" s="948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25"/>
      <c r="AJ38" s="17"/>
      <c r="AK38" s="17"/>
      <c r="AL38" s="949"/>
      <c r="AM38" s="950"/>
      <c r="AN38" s="943"/>
      <c r="AO38" s="942"/>
      <c r="AP38" s="942"/>
      <c r="AQ38" s="16"/>
      <c r="AR38" s="25"/>
      <c r="AS38" s="16"/>
      <c r="AT38" s="16"/>
      <c r="AU38" s="17"/>
      <c r="AV38" s="951"/>
      <c r="AW38" s="951"/>
      <c r="AX38" s="951"/>
      <c r="AY38" s="25"/>
      <c r="AZ38" s="951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ht="3" customHeight="1">
      <c r="A39" s="16"/>
      <c r="B39" s="26"/>
      <c r="C39" s="17"/>
      <c r="D39" s="17"/>
      <c r="E39" s="17"/>
      <c r="F39" s="948"/>
      <c r="G39" s="17"/>
      <c r="H39" s="17"/>
      <c r="I39" s="949"/>
      <c r="J39" s="17"/>
      <c r="K39" s="950"/>
      <c r="L39" s="943"/>
      <c r="M39" s="942"/>
      <c r="N39" s="942"/>
      <c r="O39" s="942"/>
      <c r="P39" s="16"/>
      <c r="Q39" s="16"/>
      <c r="R39" s="26"/>
      <c r="S39" s="17"/>
      <c r="T39" s="17"/>
      <c r="U39" s="17"/>
      <c r="V39" s="948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25"/>
      <c r="AJ39" s="17"/>
      <c r="AK39" s="17"/>
      <c r="AL39" s="949"/>
      <c r="AM39" s="950"/>
      <c r="AN39" s="943"/>
      <c r="AO39" s="942"/>
      <c r="AP39" s="942"/>
      <c r="AQ39" s="16"/>
      <c r="AR39" s="25"/>
      <c r="AS39" s="16"/>
      <c r="AT39" s="16"/>
      <c r="AU39" s="17"/>
      <c r="AV39" s="951"/>
      <c r="AW39" s="17"/>
      <c r="AX39" s="951"/>
      <c r="AY39" s="25"/>
      <c r="AZ39" s="951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ht="3" customHeight="1">
      <c r="A40" s="16"/>
      <c r="B40" s="26"/>
      <c r="C40" s="17"/>
      <c r="D40" s="17"/>
      <c r="E40" s="17"/>
      <c r="F40" s="948"/>
      <c r="G40" s="17"/>
      <c r="H40" s="17"/>
      <c r="I40" s="949"/>
      <c r="J40" s="17"/>
      <c r="K40" s="950"/>
      <c r="L40" s="943"/>
      <c r="M40" s="942"/>
      <c r="N40" s="942"/>
      <c r="O40" s="942"/>
      <c r="P40" s="16"/>
      <c r="Q40" s="16"/>
      <c r="R40" s="26"/>
      <c r="S40" s="17"/>
      <c r="T40" s="17"/>
      <c r="U40" s="17"/>
      <c r="V40" s="948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25"/>
      <c r="AJ40" s="17"/>
      <c r="AK40" s="17"/>
      <c r="AL40" s="949"/>
      <c r="AM40" s="950"/>
      <c r="AN40" s="943"/>
      <c r="AO40" s="942"/>
      <c r="AP40" s="942"/>
      <c r="AQ40" s="16"/>
      <c r="AR40" s="25"/>
      <c r="AS40" s="16"/>
      <c r="AT40" s="16"/>
      <c r="AU40" s="17"/>
      <c r="AV40" s="951"/>
      <c r="AW40" s="17"/>
      <c r="AX40" s="951"/>
      <c r="AY40" s="25"/>
      <c r="AZ40" s="951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ht="3" customHeight="1">
      <c r="A41" s="16"/>
      <c r="B41" s="26"/>
      <c r="C41" s="17"/>
      <c r="D41" s="17"/>
      <c r="E41" s="17"/>
      <c r="F41" s="948"/>
      <c r="G41" s="17"/>
      <c r="H41" s="17"/>
      <c r="I41" s="949"/>
      <c r="J41" s="17"/>
      <c r="K41" s="950"/>
      <c r="L41" s="943"/>
      <c r="M41" s="942"/>
      <c r="N41" s="942"/>
      <c r="O41" s="942"/>
      <c r="P41" s="16"/>
      <c r="Q41" s="16"/>
      <c r="R41" s="26"/>
      <c r="S41" s="17"/>
      <c r="T41" s="17"/>
      <c r="U41" s="17"/>
      <c r="V41" s="948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5"/>
      <c r="AJ41" s="17"/>
      <c r="AK41" s="17"/>
      <c r="AL41" s="949"/>
      <c r="AM41" s="950"/>
      <c r="AN41" s="943"/>
      <c r="AO41" s="942"/>
      <c r="AP41" s="942"/>
      <c r="AQ41" s="16"/>
      <c r="AR41" s="25"/>
      <c r="AS41" s="16"/>
      <c r="AT41" s="16"/>
      <c r="AU41" s="17"/>
      <c r="AV41" s="17"/>
      <c r="AW41" s="17"/>
      <c r="AX41" s="951"/>
      <c r="AY41" s="25"/>
      <c r="AZ41" s="951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ht="3" customHeight="1">
      <c r="A42" s="16"/>
      <c r="B42" s="26"/>
      <c r="C42" s="17"/>
      <c r="D42" s="17"/>
      <c r="E42" s="17"/>
      <c r="F42" s="948"/>
      <c r="G42" s="17"/>
      <c r="H42" s="17"/>
      <c r="I42" s="949"/>
      <c r="J42" s="17"/>
      <c r="K42" s="950"/>
      <c r="L42" s="943"/>
      <c r="M42" s="942"/>
      <c r="N42" s="942"/>
      <c r="O42" s="942"/>
      <c r="P42" s="16"/>
      <c r="Q42" s="16"/>
      <c r="R42" s="26"/>
      <c r="S42" s="17"/>
      <c r="T42" s="17"/>
      <c r="U42" s="17"/>
      <c r="V42" s="948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5"/>
      <c r="AJ42" s="17"/>
      <c r="AK42" s="17"/>
      <c r="AL42" s="949"/>
      <c r="AM42" s="950"/>
      <c r="AN42" s="943"/>
      <c r="AO42" s="942"/>
      <c r="AP42" s="942"/>
      <c r="AQ42" s="16"/>
      <c r="AR42" s="25"/>
      <c r="AS42" s="16"/>
      <c r="AT42" s="16"/>
      <c r="AU42" s="17"/>
      <c r="AV42" s="17"/>
      <c r="AW42" s="17"/>
      <c r="AX42" s="951"/>
      <c r="AY42" s="25"/>
      <c r="AZ42" s="951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ht="17.25" customHeight="1">
      <c r="A43" s="16"/>
      <c r="B43" s="952"/>
      <c r="C43" s="953"/>
      <c r="D43" s="17"/>
      <c r="E43" s="17"/>
      <c r="F43" s="948"/>
      <c r="G43" s="17"/>
      <c r="H43" s="17"/>
      <c r="I43" s="949"/>
      <c r="J43" s="17"/>
      <c r="K43" s="950"/>
      <c r="L43" s="942"/>
      <c r="M43" s="942"/>
      <c r="N43" s="942"/>
      <c r="O43" s="942"/>
      <c r="P43" s="16"/>
      <c r="Q43" s="16"/>
      <c r="R43" s="952"/>
      <c r="S43" s="953"/>
      <c r="T43" s="17"/>
      <c r="U43" s="17"/>
      <c r="V43" s="948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25"/>
      <c r="AH43" s="25"/>
      <c r="AI43" s="17"/>
      <c r="AJ43" s="950"/>
      <c r="AK43" s="942"/>
      <c r="AL43" s="942"/>
      <c r="AM43" s="942"/>
      <c r="AN43" s="16"/>
      <c r="AO43" s="25"/>
      <c r="AP43" s="25"/>
      <c r="AQ43" s="8"/>
      <c r="AR43" s="16"/>
      <c r="AS43" s="17"/>
      <c r="AT43" s="17"/>
      <c r="AU43" s="951"/>
      <c r="AV43" s="2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ht="3" customHeight="1">
      <c r="A44" s="16"/>
      <c r="B44" s="26"/>
      <c r="C44" s="953"/>
      <c r="D44" s="17"/>
      <c r="E44" s="17"/>
      <c r="F44" s="17"/>
      <c r="G44" s="17"/>
      <c r="H44" s="17"/>
      <c r="I44" s="949"/>
      <c r="J44" s="17"/>
      <c r="K44" s="950"/>
      <c r="L44" s="942"/>
      <c r="M44" s="942"/>
      <c r="N44" s="942"/>
      <c r="O44" s="942"/>
      <c r="P44" s="16"/>
      <c r="Q44" s="16"/>
      <c r="R44" s="26"/>
      <c r="S44" s="953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5"/>
      <c r="AK44" s="25"/>
      <c r="AL44" s="17"/>
      <c r="AM44" s="17"/>
      <c r="AN44" s="950"/>
      <c r="AO44" s="942"/>
      <c r="AP44" s="942"/>
      <c r="AQ44" s="942"/>
      <c r="AR44" s="16"/>
      <c r="AS44" s="25"/>
      <c r="AT44" s="8"/>
      <c r="AU44" s="16"/>
      <c r="AV44" s="17"/>
      <c r="AW44" s="17"/>
      <c r="AX44" s="17"/>
      <c r="AY44" s="951"/>
      <c r="AZ44" s="2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3" customHeight="1">
      <c r="A45" s="16"/>
      <c r="B45" s="26"/>
      <c r="C45" s="953"/>
      <c r="D45" s="17"/>
      <c r="E45" s="17"/>
      <c r="F45" s="17"/>
      <c r="G45" s="17"/>
      <c r="H45" s="17"/>
      <c r="I45" s="949"/>
      <c r="J45" s="17"/>
      <c r="K45" s="950"/>
      <c r="L45" s="942"/>
      <c r="M45" s="942"/>
      <c r="N45" s="942"/>
      <c r="O45" s="942"/>
      <c r="P45" s="16"/>
      <c r="Q45" s="16"/>
      <c r="R45" s="26"/>
      <c r="S45" s="95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25"/>
      <c r="AK45" s="25"/>
      <c r="AL45" s="17"/>
      <c r="AM45" s="17"/>
      <c r="AN45" s="950"/>
      <c r="AO45" s="942"/>
      <c r="AP45" s="942"/>
      <c r="AQ45" s="942"/>
      <c r="AR45" s="16"/>
      <c r="AS45" s="25"/>
      <c r="AT45" s="8"/>
      <c r="AU45" s="16"/>
      <c r="AV45" s="17"/>
      <c r="AW45" s="17"/>
      <c r="AX45" s="17"/>
      <c r="AY45" s="951"/>
      <c r="AZ45" s="2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ht="3" customHeight="1">
      <c r="A46" s="16"/>
      <c r="B46" s="26"/>
      <c r="C46" s="953"/>
      <c r="D46" s="17"/>
      <c r="E46" s="17"/>
      <c r="F46" s="17"/>
      <c r="G46" s="17"/>
      <c r="H46" s="17"/>
      <c r="I46" s="949"/>
      <c r="J46" s="17"/>
      <c r="K46" s="950"/>
      <c r="L46" s="942"/>
      <c r="M46" s="942"/>
      <c r="N46" s="942"/>
      <c r="O46" s="942"/>
      <c r="P46" s="16"/>
      <c r="Q46" s="16"/>
      <c r="R46" s="26"/>
      <c r="S46" s="953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25"/>
      <c r="AK46" s="25"/>
      <c r="AL46" s="17"/>
      <c r="AM46" s="17"/>
      <c r="AN46" s="950"/>
      <c r="AO46" s="942"/>
      <c r="AP46" s="942"/>
      <c r="AQ46" s="942"/>
      <c r="AR46" s="16"/>
      <c r="AS46" s="25"/>
      <c r="AT46" s="8"/>
      <c r="AU46" s="16"/>
      <c r="AV46" s="17"/>
      <c r="AW46" s="17"/>
      <c r="AX46" s="17"/>
      <c r="AY46" s="951"/>
      <c r="AZ46" s="2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ht="3" customHeight="1">
      <c r="A47" s="16"/>
      <c r="B47" s="26"/>
      <c r="C47" s="953"/>
      <c r="D47" s="17"/>
      <c r="E47" s="17"/>
      <c r="F47" s="17"/>
      <c r="G47" s="17"/>
      <c r="H47" s="17"/>
      <c r="I47" s="949"/>
      <c r="J47" s="17"/>
      <c r="K47" s="950"/>
      <c r="L47" s="942"/>
      <c r="M47" s="942"/>
      <c r="N47" s="942"/>
      <c r="O47" s="942"/>
      <c r="P47" s="16"/>
      <c r="Q47" s="16"/>
      <c r="R47" s="26"/>
      <c r="S47" s="953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5"/>
      <c r="AK47" s="25"/>
      <c r="AL47" s="17"/>
      <c r="AM47" s="17"/>
      <c r="AN47" s="950"/>
      <c r="AO47" s="942"/>
      <c r="AP47" s="942"/>
      <c r="AQ47" s="942"/>
      <c r="AR47" s="16"/>
      <c r="AS47" s="25"/>
      <c r="AT47" s="7"/>
      <c r="AU47" s="16"/>
      <c r="AV47" s="17"/>
      <c r="AW47" s="17"/>
      <c r="AX47" s="17"/>
      <c r="AY47" s="951"/>
      <c r="AZ47" s="2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ht="3" customHeight="1">
      <c r="A48" s="16"/>
      <c r="B48" s="26"/>
      <c r="C48" s="953"/>
      <c r="D48" s="17"/>
      <c r="E48" s="17"/>
      <c r="F48" s="17"/>
      <c r="G48" s="17"/>
      <c r="H48" s="17"/>
      <c r="I48" s="949"/>
      <c r="J48" s="17"/>
      <c r="K48" s="950"/>
      <c r="L48" s="942"/>
      <c r="M48" s="942"/>
      <c r="N48" s="942"/>
      <c r="O48" s="942"/>
      <c r="P48" s="16"/>
      <c r="Q48" s="16"/>
      <c r="R48" s="26"/>
      <c r="S48" s="953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25"/>
      <c r="AK48" s="25"/>
      <c r="AL48" s="17"/>
      <c r="AM48" s="17"/>
      <c r="AN48" s="950"/>
      <c r="AO48" s="942"/>
      <c r="AP48" s="942"/>
      <c r="AQ48" s="942"/>
      <c r="AR48" s="16"/>
      <c r="AS48" s="25"/>
      <c r="AT48" s="7"/>
      <c r="AU48" s="16"/>
      <c r="AV48" s="17"/>
      <c r="AW48" s="17"/>
      <c r="AX48" s="17"/>
      <c r="AY48" s="951"/>
      <c r="AZ48" s="2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ht="3" customHeight="1">
      <c r="A49" s="16"/>
      <c r="B49" s="26"/>
      <c r="C49" s="953"/>
      <c r="D49" s="17"/>
      <c r="E49" s="17"/>
      <c r="F49" s="17"/>
      <c r="G49" s="17"/>
      <c r="H49" s="17"/>
      <c r="I49" s="949"/>
      <c r="J49" s="17"/>
      <c r="K49" s="950"/>
      <c r="L49" s="942"/>
      <c r="M49" s="942"/>
      <c r="N49" s="942"/>
      <c r="O49" s="942"/>
      <c r="P49" s="16"/>
      <c r="Q49" s="16"/>
      <c r="R49" s="26"/>
      <c r="S49" s="953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25"/>
      <c r="AK49" s="25"/>
      <c r="AL49" s="17"/>
      <c r="AM49" s="17"/>
      <c r="AN49" s="950"/>
      <c r="AO49" s="942"/>
      <c r="AP49" s="942"/>
      <c r="AQ49" s="942"/>
      <c r="AR49" s="16"/>
      <c r="AS49" s="25"/>
      <c r="AT49" s="7"/>
      <c r="AU49" s="16"/>
      <c r="AV49" s="17"/>
      <c r="AW49" s="17"/>
      <c r="AX49" s="17"/>
      <c r="AY49" s="951"/>
      <c r="AZ49" s="2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ht="15.75">
      <c r="A50" s="16"/>
      <c r="B50" s="26"/>
      <c r="C50" s="17"/>
      <c r="D50" s="17"/>
      <c r="E50" s="17"/>
      <c r="F50" s="17"/>
      <c r="G50" s="17"/>
      <c r="H50" s="17"/>
      <c r="I50" s="949"/>
      <c r="J50" s="17"/>
      <c r="K50" s="950"/>
      <c r="L50" s="942"/>
      <c r="M50" s="942"/>
      <c r="N50" s="942"/>
      <c r="O50" s="942"/>
      <c r="P50" s="16"/>
      <c r="Q50" s="16"/>
      <c r="R50" s="2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5"/>
      <c r="AK50" s="25"/>
      <c r="AL50" s="17"/>
      <c r="AM50" s="17"/>
      <c r="AN50" s="950"/>
      <c r="AO50" s="942"/>
      <c r="AP50" s="942"/>
      <c r="AQ50" s="942"/>
      <c r="AR50" s="16"/>
      <c r="AS50" s="25"/>
      <c r="AT50" s="7"/>
      <c r="AU50" s="16"/>
      <c r="AV50" s="17"/>
      <c r="AW50" s="17"/>
      <c r="AX50" s="17"/>
      <c r="AY50" s="951"/>
      <c r="AZ50" s="2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2:51" ht="15.75">
      <c r="B51" s="330"/>
      <c r="I51" s="332"/>
      <c r="K51" s="333"/>
      <c r="L51" s="331"/>
      <c r="M51" s="331"/>
      <c r="N51" s="331"/>
      <c r="O51" s="331"/>
      <c r="R51" s="330"/>
      <c r="AN51" s="333"/>
      <c r="AO51" s="331"/>
      <c r="AP51" s="331"/>
      <c r="AQ51" s="331"/>
      <c r="AY51" s="197" t="s">
        <v>226</v>
      </c>
    </row>
    <row r="52" spans="9:51" ht="15.75">
      <c r="I52" s="332"/>
      <c r="K52" s="333"/>
      <c r="L52" s="331"/>
      <c r="M52" s="331"/>
      <c r="N52" s="331"/>
      <c r="O52" s="331"/>
      <c r="AN52" s="333"/>
      <c r="AO52" s="331"/>
      <c r="AP52" s="331"/>
      <c r="AQ52" s="331"/>
      <c r="AY52" s="197"/>
    </row>
    <row r="53" spans="9:51" ht="15.75">
      <c r="I53" s="332"/>
      <c r="K53" s="333"/>
      <c r="L53" s="331"/>
      <c r="M53" s="331"/>
      <c r="N53" s="331"/>
      <c r="O53" s="331"/>
      <c r="AN53" s="333"/>
      <c r="AO53" s="331"/>
      <c r="AP53" s="331"/>
      <c r="AQ53" s="331"/>
      <c r="AY53" s="197"/>
    </row>
    <row r="54" spans="9:51" ht="15.75">
      <c r="I54" s="332"/>
      <c r="K54" s="333"/>
      <c r="L54" s="331"/>
      <c r="M54" s="331"/>
      <c r="N54" s="331"/>
      <c r="O54" s="331"/>
      <c r="AN54" s="333"/>
      <c r="AO54" s="331"/>
      <c r="AP54" s="331"/>
      <c r="AQ54" s="331"/>
      <c r="AY54" s="197"/>
    </row>
    <row r="55" spans="9:51" ht="15.75">
      <c r="I55" s="332"/>
      <c r="K55" s="333"/>
      <c r="L55" s="331"/>
      <c r="M55" s="331"/>
      <c r="N55" s="331"/>
      <c r="O55" s="331"/>
      <c r="AN55" s="333"/>
      <c r="AO55" s="331"/>
      <c r="AP55" s="331"/>
      <c r="AQ55" s="331"/>
      <c r="AY55" s="197"/>
    </row>
    <row r="56" spans="9:51" ht="15.75">
      <c r="I56" s="332"/>
      <c r="AY56" s="197"/>
    </row>
    <row r="57" spans="9:51" ht="15.75">
      <c r="I57" s="332"/>
      <c r="AY57" s="197"/>
    </row>
    <row r="58" spans="9:51" ht="15.75">
      <c r="I58" s="332"/>
      <c r="AY58" s="197"/>
    </row>
    <row r="59" spans="9:51" ht="15.75">
      <c r="I59" s="332"/>
      <c r="AY59" s="197"/>
    </row>
    <row r="60" spans="9:51" ht="15.75">
      <c r="I60" s="332"/>
      <c r="AY60" s="197"/>
    </row>
    <row r="61" spans="9:51" ht="15.75">
      <c r="I61" s="332"/>
      <c r="AY61" s="197"/>
    </row>
    <row r="62" spans="9:51" ht="15.75">
      <c r="I62" s="332"/>
      <c r="AY62" s="197"/>
    </row>
    <row r="63" ht="15.75">
      <c r="AY63" s="197"/>
    </row>
    <row r="64" ht="15.75">
      <c r="AY64" s="197"/>
    </row>
    <row r="65" ht="15.75">
      <c r="AY65" s="197"/>
    </row>
    <row r="66" ht="15.75">
      <c r="AY66" s="197"/>
    </row>
  </sheetData>
  <sheetProtection/>
  <mergeCells count="25">
    <mergeCell ref="AM3:AS3"/>
    <mergeCell ref="AT3:AZ3"/>
    <mergeCell ref="AL8:AL9"/>
    <mergeCell ref="AM6:AM7"/>
    <mergeCell ref="AM8:AM9"/>
    <mergeCell ref="AZ6:AZ7"/>
    <mergeCell ref="AZ8:AZ9"/>
    <mergeCell ref="R6:Z6"/>
    <mergeCell ref="A6:A7"/>
    <mergeCell ref="A8:A9"/>
    <mergeCell ref="P6:P7"/>
    <mergeCell ref="P8:P9"/>
    <mergeCell ref="D6:E6"/>
    <mergeCell ref="Q6:Q7"/>
    <mergeCell ref="Q8:Q9"/>
    <mergeCell ref="A3:G3"/>
    <mergeCell ref="H3:P3"/>
    <mergeCell ref="Q3:AB3"/>
    <mergeCell ref="AC3:AL3"/>
    <mergeCell ref="V8:Z8"/>
    <mergeCell ref="AA7:AK7"/>
    <mergeCell ref="AE8:AK8"/>
    <mergeCell ref="AA6:AK6"/>
    <mergeCell ref="AL6:AL7"/>
    <mergeCell ref="R7:Z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5" manualBreakCount="5">
    <brk id="7" max="65535" man="1"/>
    <brk id="16" max="65535" man="1"/>
    <brk id="28" max="65535" man="1"/>
    <brk id="38" max="65535" man="1"/>
    <brk id="4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99609375" defaultRowHeight="13.5"/>
  <cols>
    <col min="1" max="1" width="11.3359375" style="199" customWidth="1"/>
    <col min="2" max="4" width="18.77734375" style="200" customWidth="1"/>
    <col min="5" max="7" width="17.77734375" style="200" customWidth="1"/>
    <col min="8" max="8" width="14.3359375" style="199" customWidth="1"/>
    <col min="9" max="10" width="0.671875" style="192" customWidth="1"/>
    <col min="11" max="16384" width="7.99609375" style="192" customWidth="1"/>
  </cols>
  <sheetData>
    <row r="1" spans="1:8" s="141" customFormat="1" ht="11.25">
      <c r="A1" s="138" t="s">
        <v>1381</v>
      </c>
      <c r="B1" s="139"/>
      <c r="C1" s="139"/>
      <c r="D1" s="139"/>
      <c r="E1" s="139"/>
      <c r="F1" s="139"/>
      <c r="G1" s="139"/>
      <c r="H1" s="142" t="s">
        <v>1382</v>
      </c>
    </row>
    <row r="2" spans="1:8" s="146" customFormat="1" ht="12">
      <c r="A2" s="143"/>
      <c r="B2" s="144"/>
      <c r="C2" s="144"/>
      <c r="D2" s="144"/>
      <c r="E2" s="144"/>
      <c r="F2" s="144"/>
      <c r="G2" s="144"/>
      <c r="H2" s="145"/>
    </row>
    <row r="3" spans="1:8" s="335" customFormat="1" ht="21.75" customHeight="1">
      <c r="A3" s="656" t="s">
        <v>305</v>
      </c>
      <c r="B3" s="656"/>
      <c r="C3" s="656"/>
      <c r="D3" s="656"/>
      <c r="E3" s="657" t="s">
        <v>306</v>
      </c>
      <c r="F3" s="657"/>
      <c r="G3" s="657"/>
      <c r="H3" s="657"/>
    </row>
    <row r="4" spans="1:8" s="146" customFormat="1" ht="12.75" customHeight="1">
      <c r="A4" s="336"/>
      <c r="B4" s="336"/>
      <c r="C4" s="336"/>
      <c r="D4" s="149"/>
      <c r="E4" s="203"/>
      <c r="F4" s="203"/>
      <c r="G4" s="203"/>
      <c r="H4" s="202"/>
    </row>
    <row r="5" spans="1:8" s="146" customFormat="1" ht="12.75" customHeight="1" thickBot="1">
      <c r="A5" s="151" t="s">
        <v>331</v>
      </c>
      <c r="B5" s="152"/>
      <c r="C5" s="152"/>
      <c r="D5" s="152"/>
      <c r="E5" s="152"/>
      <c r="F5" s="152"/>
      <c r="G5" s="152"/>
      <c r="H5" s="154" t="s">
        <v>1360</v>
      </c>
    </row>
    <row r="6" spans="1:8" s="146" customFormat="1" ht="6" customHeight="1" thickTop="1">
      <c r="A6" s="316"/>
      <c r="B6" s="160"/>
      <c r="C6" s="160"/>
      <c r="D6" s="337"/>
      <c r="E6" s="337"/>
      <c r="F6" s="337"/>
      <c r="G6" s="338"/>
      <c r="H6" s="339"/>
    </row>
    <row r="7" spans="1:8" s="146" customFormat="1" ht="16.5" customHeight="1">
      <c r="A7" s="340" t="s">
        <v>37</v>
      </c>
      <c r="B7" s="341" t="s">
        <v>1361</v>
      </c>
      <c r="C7" s="341" t="s">
        <v>1362</v>
      </c>
      <c r="D7" s="159" t="s">
        <v>1363</v>
      </c>
      <c r="E7" s="341" t="s">
        <v>1364</v>
      </c>
      <c r="F7" s="341" t="s">
        <v>332</v>
      </c>
      <c r="G7" s="341" t="s">
        <v>1365</v>
      </c>
      <c r="H7" s="342" t="s">
        <v>38</v>
      </c>
    </row>
    <row r="8" spans="1:8" s="146" customFormat="1" ht="16.5" customHeight="1">
      <c r="A8" s="316"/>
      <c r="B8" s="212"/>
      <c r="C8" s="212"/>
      <c r="D8" s="160" t="s">
        <v>334</v>
      </c>
      <c r="E8" s="212" t="s">
        <v>335</v>
      </c>
      <c r="F8" s="212"/>
      <c r="G8" s="212" t="s">
        <v>336</v>
      </c>
      <c r="H8" s="342"/>
    </row>
    <row r="9" spans="1:8" s="146" customFormat="1" ht="16.5" customHeight="1">
      <c r="A9" s="340" t="s">
        <v>39</v>
      </c>
      <c r="B9" s="212" t="s">
        <v>181</v>
      </c>
      <c r="C9" s="160" t="s">
        <v>182</v>
      </c>
      <c r="D9" s="160" t="s">
        <v>183</v>
      </c>
      <c r="E9" s="160" t="s">
        <v>184</v>
      </c>
      <c r="F9" s="160" t="s">
        <v>185</v>
      </c>
      <c r="G9" s="160" t="s">
        <v>186</v>
      </c>
      <c r="H9" s="342" t="s">
        <v>34</v>
      </c>
    </row>
    <row r="10" spans="1:8" s="146" customFormat="1" ht="6" customHeight="1">
      <c r="A10" s="317"/>
      <c r="B10" s="156"/>
      <c r="C10" s="156"/>
      <c r="D10" s="156"/>
      <c r="E10" s="156"/>
      <c r="F10" s="156"/>
      <c r="G10" s="156"/>
      <c r="H10" s="343"/>
    </row>
    <row r="11" spans="1:8" s="146" customFormat="1" ht="23.25" customHeight="1" hidden="1">
      <c r="A11" s="319">
        <v>2009</v>
      </c>
      <c r="B11" s="344">
        <v>20</v>
      </c>
      <c r="C11" s="345">
        <v>644632</v>
      </c>
      <c r="D11" s="345">
        <v>5715544</v>
      </c>
      <c r="E11" s="345">
        <v>3526453</v>
      </c>
      <c r="F11" s="345">
        <v>258038</v>
      </c>
      <c r="G11" s="345">
        <v>1997013</v>
      </c>
      <c r="H11" s="218">
        <v>2009</v>
      </c>
    </row>
    <row r="12" spans="1:8" s="146" customFormat="1" ht="23.25" customHeight="1" hidden="1">
      <c r="A12" s="319">
        <v>2010</v>
      </c>
      <c r="B12" s="346">
        <v>17</v>
      </c>
      <c r="C12" s="347">
        <v>695409</v>
      </c>
      <c r="D12" s="347">
        <v>7296636</v>
      </c>
      <c r="E12" s="347">
        <v>3496609</v>
      </c>
      <c r="F12" s="347">
        <v>165821</v>
      </c>
      <c r="G12" s="347">
        <v>3656372</v>
      </c>
      <c r="H12" s="218">
        <v>2010</v>
      </c>
    </row>
    <row r="13" spans="1:8" s="146" customFormat="1" ht="23.25" customHeight="1">
      <c r="A13" s="319">
        <v>2011</v>
      </c>
      <c r="B13" s="346">
        <v>16</v>
      </c>
      <c r="C13" s="347">
        <v>556542</v>
      </c>
      <c r="D13" s="347">
        <v>6455475</v>
      </c>
      <c r="E13" s="347">
        <v>3303975</v>
      </c>
      <c r="F13" s="347">
        <v>256957</v>
      </c>
      <c r="G13" s="347">
        <v>3076349</v>
      </c>
      <c r="H13" s="218">
        <v>2011</v>
      </c>
    </row>
    <row r="14" spans="1:8" s="146" customFormat="1" ht="23.25" customHeight="1">
      <c r="A14" s="319">
        <v>2012</v>
      </c>
      <c r="B14" s="346">
        <v>16</v>
      </c>
      <c r="C14" s="347">
        <v>628462</v>
      </c>
      <c r="D14" s="347">
        <v>7428629</v>
      </c>
      <c r="E14" s="347">
        <v>3682667</v>
      </c>
      <c r="F14" s="347">
        <v>224639</v>
      </c>
      <c r="G14" s="347">
        <v>3745962</v>
      </c>
      <c r="H14" s="218">
        <v>2012</v>
      </c>
    </row>
    <row r="15" spans="1:8" s="322" customFormat="1" ht="23.25" customHeight="1">
      <c r="A15" s="319">
        <v>2013</v>
      </c>
      <c r="B15" s="348">
        <v>16</v>
      </c>
      <c r="C15" s="349">
        <v>628462</v>
      </c>
      <c r="D15" s="349">
        <v>7429149</v>
      </c>
      <c r="E15" s="349">
        <v>3899774</v>
      </c>
      <c r="F15" s="349">
        <v>247626</v>
      </c>
      <c r="G15" s="349">
        <v>3529375</v>
      </c>
      <c r="H15" s="218">
        <v>2013</v>
      </c>
    </row>
    <row r="16" spans="1:8" s="322" customFormat="1" ht="23.25" customHeight="1">
      <c r="A16" s="319">
        <v>2014</v>
      </c>
      <c r="B16" s="348">
        <v>16</v>
      </c>
      <c r="C16" s="349">
        <v>682202</v>
      </c>
      <c r="D16" s="349">
        <v>7428629</v>
      </c>
      <c r="E16" s="349">
        <v>4117837.9</v>
      </c>
      <c r="F16" s="349">
        <v>222246.9</v>
      </c>
      <c r="G16" s="350">
        <v>3310791.1</v>
      </c>
      <c r="H16" s="320">
        <v>2014</v>
      </c>
    </row>
    <row r="17" spans="1:8" s="322" customFormat="1" ht="23.25" customHeight="1">
      <c r="A17" s="887">
        <v>2015</v>
      </c>
      <c r="B17" s="993">
        <v>16</v>
      </c>
      <c r="C17" s="994">
        <v>691511</v>
      </c>
      <c r="D17" s="994">
        <v>7544561</v>
      </c>
      <c r="E17" s="994">
        <v>4147260.06</v>
      </c>
      <c r="F17" s="994">
        <v>151596.16</v>
      </c>
      <c r="G17" s="995">
        <v>3397300.94</v>
      </c>
      <c r="H17" s="320">
        <v>2015</v>
      </c>
    </row>
    <row r="18" spans="1:8" s="325" customFormat="1" ht="23.25" customHeight="1">
      <c r="A18" s="996">
        <v>2016</v>
      </c>
      <c r="B18" s="999">
        <v>15</v>
      </c>
      <c r="C18" s="1000">
        <v>596480</v>
      </c>
      <c r="D18" s="1000">
        <v>7331385</v>
      </c>
      <c r="E18" s="1000">
        <v>4008242</v>
      </c>
      <c r="F18" s="1000">
        <v>101556</v>
      </c>
      <c r="G18" s="1001">
        <v>3323143</v>
      </c>
      <c r="H18" s="324">
        <v>2016</v>
      </c>
    </row>
    <row r="19" spans="1:8" s="322" customFormat="1" ht="23.25" customHeight="1">
      <c r="A19" s="997" t="s">
        <v>2092</v>
      </c>
      <c r="B19" s="1002">
        <v>1</v>
      </c>
      <c r="C19" s="1003">
        <v>107906</v>
      </c>
      <c r="D19" s="1003">
        <v>2120837</v>
      </c>
      <c r="E19" s="1003">
        <v>880305</v>
      </c>
      <c r="F19" s="1003">
        <v>31689</v>
      </c>
      <c r="G19" s="1004">
        <v>1240532</v>
      </c>
      <c r="H19" s="187" t="s">
        <v>2</v>
      </c>
    </row>
    <row r="20" spans="1:8" s="322" customFormat="1" ht="23.25" customHeight="1">
      <c r="A20" s="997" t="s">
        <v>2093</v>
      </c>
      <c r="B20" s="1002">
        <v>1</v>
      </c>
      <c r="C20" s="1003">
        <v>45250</v>
      </c>
      <c r="D20" s="1003">
        <v>787260</v>
      </c>
      <c r="E20" s="1003">
        <v>502063</v>
      </c>
      <c r="F20" s="1003">
        <v>2852.3</v>
      </c>
      <c r="G20" s="1004">
        <v>285197</v>
      </c>
      <c r="H20" s="187" t="s">
        <v>3</v>
      </c>
    </row>
    <row r="21" spans="1:8" s="322" customFormat="1" ht="23.25" customHeight="1">
      <c r="A21" s="997" t="s">
        <v>2094</v>
      </c>
      <c r="B21" s="1002">
        <v>1</v>
      </c>
      <c r="C21" s="1003">
        <v>61261</v>
      </c>
      <c r="D21" s="1003">
        <v>739056</v>
      </c>
      <c r="E21" s="1003">
        <v>696236</v>
      </c>
      <c r="F21" s="1003">
        <v>13967</v>
      </c>
      <c r="G21" s="1004">
        <v>42820</v>
      </c>
      <c r="H21" s="187" t="s">
        <v>4</v>
      </c>
    </row>
    <row r="22" spans="1:8" s="322" customFormat="1" ht="23.25" customHeight="1">
      <c r="A22" s="997" t="s">
        <v>2095</v>
      </c>
      <c r="B22" s="1002">
        <v>1</v>
      </c>
      <c r="C22" s="1003">
        <v>20462</v>
      </c>
      <c r="D22" s="1003">
        <v>207095</v>
      </c>
      <c r="E22" s="1003">
        <v>13433</v>
      </c>
      <c r="F22" s="1003">
        <v>9319</v>
      </c>
      <c r="G22" s="1004">
        <v>193662</v>
      </c>
      <c r="H22" s="187" t="s">
        <v>5</v>
      </c>
    </row>
    <row r="23" spans="1:8" s="322" customFormat="1" ht="23.25" customHeight="1">
      <c r="A23" s="997" t="s">
        <v>2096</v>
      </c>
      <c r="B23" s="1002">
        <v>1</v>
      </c>
      <c r="C23" s="1005">
        <v>17600</v>
      </c>
      <c r="D23" s="1005">
        <v>124800</v>
      </c>
      <c r="E23" s="1005">
        <v>6220</v>
      </c>
      <c r="F23" s="1003">
        <v>-22667</v>
      </c>
      <c r="G23" s="1004">
        <v>118580</v>
      </c>
      <c r="H23" s="187" t="s">
        <v>6</v>
      </c>
    </row>
    <row r="24" spans="1:8" s="322" customFormat="1" ht="23.25" customHeight="1">
      <c r="A24" s="997" t="s">
        <v>2097</v>
      </c>
      <c r="B24" s="1002">
        <v>1</v>
      </c>
      <c r="C24" s="1003">
        <v>54300</v>
      </c>
      <c r="D24" s="1003">
        <v>600894</v>
      </c>
      <c r="E24" s="1003">
        <v>280002</v>
      </c>
      <c r="F24" s="1003">
        <v>14562</v>
      </c>
      <c r="G24" s="1004">
        <v>320892</v>
      </c>
      <c r="H24" s="187" t="s">
        <v>7</v>
      </c>
    </row>
    <row r="25" spans="1:8" s="322" customFormat="1" ht="23.25" customHeight="1">
      <c r="A25" s="997" t="s">
        <v>187</v>
      </c>
      <c r="B25" s="1002">
        <v>1</v>
      </c>
      <c r="C25" s="1003">
        <v>13872</v>
      </c>
      <c r="D25" s="1003">
        <v>171572</v>
      </c>
      <c r="E25" s="1003">
        <v>122204</v>
      </c>
      <c r="F25" s="1003">
        <v>2213</v>
      </c>
      <c r="G25" s="1004">
        <v>49368</v>
      </c>
      <c r="H25" s="187" t="s">
        <v>149</v>
      </c>
    </row>
    <row r="26" spans="1:8" s="322" customFormat="1" ht="23.25" customHeight="1">
      <c r="A26" s="997" t="s">
        <v>2098</v>
      </c>
      <c r="B26" s="1002">
        <v>1</v>
      </c>
      <c r="C26" s="1003">
        <v>71786</v>
      </c>
      <c r="D26" s="1003">
        <v>683887</v>
      </c>
      <c r="E26" s="1003">
        <v>445251</v>
      </c>
      <c r="F26" s="1003">
        <v>2164.325</v>
      </c>
      <c r="G26" s="1004">
        <v>238636</v>
      </c>
      <c r="H26" s="187" t="s">
        <v>247</v>
      </c>
    </row>
    <row r="27" spans="1:8" s="322" customFormat="1" ht="23.25" customHeight="1">
      <c r="A27" s="997" t="s">
        <v>2099</v>
      </c>
      <c r="B27" s="1002">
        <v>1</v>
      </c>
      <c r="C27" s="1003">
        <v>15385</v>
      </c>
      <c r="D27" s="1003">
        <v>136318</v>
      </c>
      <c r="E27" s="1003">
        <v>122908</v>
      </c>
      <c r="F27" s="1003">
        <v>18724</v>
      </c>
      <c r="G27" s="1004">
        <v>13410</v>
      </c>
      <c r="H27" s="187" t="s">
        <v>8</v>
      </c>
    </row>
    <row r="28" spans="1:8" s="322" customFormat="1" ht="23.25" customHeight="1">
      <c r="A28" s="997" t="s">
        <v>2100</v>
      </c>
      <c r="B28" s="1002">
        <v>1</v>
      </c>
      <c r="C28" s="1003">
        <v>51713</v>
      </c>
      <c r="D28" s="1003">
        <v>539100</v>
      </c>
      <c r="E28" s="1003">
        <v>300952</v>
      </c>
      <c r="F28" s="1003">
        <v>17076</v>
      </c>
      <c r="G28" s="1004">
        <v>238148</v>
      </c>
      <c r="H28" s="187" t="s">
        <v>9</v>
      </c>
    </row>
    <row r="29" spans="1:8" s="322" customFormat="1" ht="23.25" customHeight="1">
      <c r="A29" s="997" t="s">
        <v>2101</v>
      </c>
      <c r="B29" s="1006">
        <v>1</v>
      </c>
      <c r="C29" s="1003">
        <v>28264</v>
      </c>
      <c r="D29" s="1003">
        <v>292400</v>
      </c>
      <c r="E29" s="1003">
        <v>201695</v>
      </c>
      <c r="F29" s="1003">
        <v>4250</v>
      </c>
      <c r="G29" s="1004">
        <v>90705</v>
      </c>
      <c r="H29" s="187" t="s">
        <v>10</v>
      </c>
    </row>
    <row r="30" spans="1:8" s="322" customFormat="1" ht="23.25" customHeight="1">
      <c r="A30" s="997" t="s">
        <v>2102</v>
      </c>
      <c r="B30" s="1002">
        <v>1</v>
      </c>
      <c r="C30" s="1003">
        <v>14393</v>
      </c>
      <c r="D30" s="1003">
        <v>101000</v>
      </c>
      <c r="E30" s="1003">
        <v>65297</v>
      </c>
      <c r="F30" s="1003">
        <v>1340</v>
      </c>
      <c r="G30" s="1004">
        <v>35703</v>
      </c>
      <c r="H30" s="187" t="s">
        <v>11</v>
      </c>
    </row>
    <row r="31" spans="1:8" s="322" customFormat="1" ht="23.25" customHeight="1">
      <c r="A31" s="997" t="s">
        <v>2103</v>
      </c>
      <c r="B31" s="1002">
        <v>1</v>
      </c>
      <c r="C31" s="1003">
        <v>49469</v>
      </c>
      <c r="D31" s="1003">
        <v>338498</v>
      </c>
      <c r="E31" s="1003">
        <v>270309</v>
      </c>
      <c r="F31" s="1003">
        <v>824</v>
      </c>
      <c r="G31" s="1004">
        <v>68189</v>
      </c>
      <c r="H31" s="187" t="s">
        <v>12</v>
      </c>
    </row>
    <row r="32" spans="1:8" s="322" customFormat="1" ht="23.25" customHeight="1">
      <c r="A32" s="997" t="s">
        <v>2104</v>
      </c>
      <c r="B32" s="1002">
        <v>1</v>
      </c>
      <c r="C32" s="1003">
        <v>26443</v>
      </c>
      <c r="D32" s="1003">
        <v>323188</v>
      </c>
      <c r="E32" s="1003">
        <v>69820</v>
      </c>
      <c r="F32" s="1003">
        <v>2020</v>
      </c>
      <c r="G32" s="1004">
        <v>253368</v>
      </c>
      <c r="H32" s="187" t="s">
        <v>13</v>
      </c>
    </row>
    <row r="33" spans="1:8" s="322" customFormat="1" ht="23.25" customHeight="1" thickBot="1">
      <c r="A33" s="998" t="s">
        <v>2105</v>
      </c>
      <c r="B33" s="1007">
        <v>1</v>
      </c>
      <c r="C33" s="1008">
        <v>18376</v>
      </c>
      <c r="D33" s="1008">
        <v>165480</v>
      </c>
      <c r="E33" s="1008">
        <v>31547</v>
      </c>
      <c r="F33" s="1008">
        <v>3222</v>
      </c>
      <c r="G33" s="1009">
        <v>133933</v>
      </c>
      <c r="H33" s="351" t="s">
        <v>14</v>
      </c>
    </row>
    <row r="34" spans="1:7" s="146" customFormat="1" ht="9.75" customHeight="1" thickTop="1">
      <c r="A34" s="8"/>
      <c r="B34" s="60"/>
      <c r="C34" s="60"/>
      <c r="D34" s="60"/>
      <c r="E34" s="60"/>
      <c r="F34" s="60"/>
      <c r="G34" s="60"/>
    </row>
    <row r="35" spans="1:7" s="146" customFormat="1" ht="12" customHeight="1">
      <c r="A35" s="64" t="s">
        <v>333</v>
      </c>
      <c r="B35" s="60"/>
      <c r="C35" s="60"/>
      <c r="D35" s="60"/>
      <c r="E35" s="831" t="s">
        <v>458</v>
      </c>
      <c r="F35" s="60"/>
      <c r="G35" s="60"/>
    </row>
    <row r="36" spans="1:8" s="146" customFormat="1" ht="12" customHeight="1">
      <c r="A36" s="64" t="s">
        <v>549</v>
      </c>
      <c r="B36" s="6"/>
      <c r="C36" s="6"/>
      <c r="D36" s="6"/>
      <c r="E36" s="940"/>
      <c r="F36" s="6"/>
      <c r="G36" s="6"/>
      <c r="H36" s="145"/>
    </row>
    <row r="37" spans="1:7" ht="12" customHeight="1">
      <c r="A37" s="939" t="s">
        <v>1461</v>
      </c>
      <c r="B37" s="17"/>
      <c r="C37" s="17"/>
      <c r="D37" s="17"/>
      <c r="E37" s="17"/>
      <c r="F37" s="17"/>
      <c r="G37" s="17"/>
    </row>
  </sheetData>
  <sheetProtection/>
  <mergeCells count="2">
    <mergeCell ref="A3:D3"/>
    <mergeCell ref="E3:H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F56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8.77734375" style="199" customWidth="1"/>
    <col min="2" max="2" width="9.3359375" style="200" customWidth="1"/>
    <col min="3" max="3" width="7.77734375" style="200" customWidth="1"/>
    <col min="4" max="4" width="7.99609375" style="200" customWidth="1"/>
    <col min="5" max="6" width="8.3359375" style="200" customWidth="1"/>
    <col min="7" max="8" width="8.5546875" style="200" customWidth="1"/>
    <col min="9" max="9" width="8.6640625" style="200" customWidth="1"/>
    <col min="10" max="10" width="8.5546875" style="200" customWidth="1"/>
    <col min="11" max="11" width="8.3359375" style="200" customWidth="1"/>
    <col min="12" max="12" width="11.77734375" style="200" customWidth="1"/>
    <col min="13" max="13" width="11.77734375" style="144" customWidth="1"/>
    <col min="14" max="14" width="7.77734375" style="145" customWidth="1"/>
    <col min="15" max="15" width="10.77734375" style="199" customWidth="1"/>
    <col min="16" max="16" width="9.77734375" style="192" bestFit="1" customWidth="1"/>
    <col min="17" max="16384" width="8.88671875" style="192" customWidth="1"/>
  </cols>
  <sheetData>
    <row r="1" spans="1:15" s="141" customFormat="1" ht="11.25">
      <c r="A1" s="138" t="s">
        <v>1383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  <c r="O1" s="142" t="s">
        <v>504</v>
      </c>
    </row>
    <row r="2" spans="1:15" s="146" customFormat="1" ht="1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145"/>
    </row>
    <row r="3" spans="1:15" s="147" customFormat="1" ht="21.75" customHeight="1">
      <c r="A3" s="656" t="s">
        <v>307</v>
      </c>
      <c r="B3" s="656"/>
      <c r="C3" s="656"/>
      <c r="D3" s="656"/>
      <c r="E3" s="656"/>
      <c r="F3" s="656"/>
      <c r="G3" s="656"/>
      <c r="H3" s="656"/>
      <c r="I3" s="657" t="s">
        <v>308</v>
      </c>
      <c r="J3" s="657"/>
      <c r="K3" s="657"/>
      <c r="L3" s="657"/>
      <c r="M3" s="657"/>
      <c r="N3" s="657"/>
      <c r="O3" s="657"/>
    </row>
    <row r="4" spans="1:15" s="146" customFormat="1" ht="12.75" customHeigh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8"/>
      <c r="L4" s="148"/>
      <c r="M4" s="149"/>
      <c r="N4" s="148"/>
      <c r="O4" s="148"/>
    </row>
    <row r="5" spans="1:15" s="146" customFormat="1" ht="12.75" customHeight="1" thickBot="1">
      <c r="A5" s="151" t="s">
        <v>1366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312" t="s">
        <v>421</v>
      </c>
    </row>
    <row r="6" spans="1:15" s="146" customFormat="1" ht="15" customHeight="1" thickTop="1">
      <c r="A6" s="658" t="s">
        <v>37</v>
      </c>
      <c r="B6" s="314"/>
      <c r="C6" s="352" t="s">
        <v>1367</v>
      </c>
      <c r="D6" s="313"/>
      <c r="E6" s="696" t="s">
        <v>1368</v>
      </c>
      <c r="F6" s="692"/>
      <c r="G6" s="697" t="s">
        <v>1369</v>
      </c>
      <c r="H6" s="698"/>
      <c r="I6" s="696" t="s">
        <v>1370</v>
      </c>
      <c r="J6" s="692"/>
      <c r="K6" s="353" t="s">
        <v>1371</v>
      </c>
      <c r="L6" s="150"/>
      <c r="M6" s="353"/>
      <c r="N6" s="150"/>
      <c r="O6" s="662" t="s">
        <v>38</v>
      </c>
    </row>
    <row r="7" spans="1:15" s="146" customFormat="1" ht="15" customHeight="1">
      <c r="A7" s="659"/>
      <c r="B7" s="314" t="s">
        <v>1372</v>
      </c>
      <c r="C7" s="207" t="s">
        <v>462</v>
      </c>
      <c r="D7" s="209"/>
      <c r="E7" s="354" t="s">
        <v>463</v>
      </c>
      <c r="F7" s="209"/>
      <c r="G7" s="355" t="s">
        <v>464</v>
      </c>
      <c r="H7" s="209"/>
      <c r="I7" s="355" t="s">
        <v>465</v>
      </c>
      <c r="J7" s="209"/>
      <c r="K7" s="156" t="s">
        <v>466</v>
      </c>
      <c r="L7" s="209"/>
      <c r="M7" s="209"/>
      <c r="N7" s="150"/>
      <c r="O7" s="663"/>
    </row>
    <row r="8" spans="1:15" s="146" customFormat="1" ht="15" customHeight="1">
      <c r="A8" s="340"/>
      <c r="B8" s="356"/>
      <c r="C8" s="357"/>
      <c r="D8" s="313"/>
      <c r="E8" s="358"/>
      <c r="F8" s="313"/>
      <c r="G8" s="359"/>
      <c r="H8" s="357"/>
      <c r="I8" s="359"/>
      <c r="J8" s="313"/>
      <c r="K8" s="690" t="s">
        <v>236</v>
      </c>
      <c r="L8" s="691"/>
      <c r="M8" s="691"/>
      <c r="N8" s="693" t="s">
        <v>467</v>
      </c>
      <c r="O8" s="360"/>
    </row>
    <row r="9" spans="1:15" s="146" customFormat="1" ht="15" customHeight="1">
      <c r="A9" s="659" t="s">
        <v>39</v>
      </c>
      <c r="B9" s="315" t="s">
        <v>237</v>
      </c>
      <c r="C9" s="159" t="s">
        <v>337</v>
      </c>
      <c r="D9" s="314" t="s">
        <v>238</v>
      </c>
      <c r="E9" s="314" t="s">
        <v>236</v>
      </c>
      <c r="F9" s="314" t="s">
        <v>239</v>
      </c>
      <c r="G9" s="159" t="s">
        <v>236</v>
      </c>
      <c r="H9" s="159" t="s">
        <v>239</v>
      </c>
      <c r="I9" s="159" t="s">
        <v>236</v>
      </c>
      <c r="J9" s="314" t="s">
        <v>239</v>
      </c>
      <c r="K9" s="361" t="s">
        <v>240</v>
      </c>
      <c r="L9" s="314" t="s">
        <v>241</v>
      </c>
      <c r="M9" s="362" t="s">
        <v>242</v>
      </c>
      <c r="N9" s="694"/>
      <c r="O9" s="663" t="s">
        <v>34</v>
      </c>
    </row>
    <row r="10" spans="1:15" s="146" customFormat="1" ht="28.5" customHeight="1">
      <c r="A10" s="664"/>
      <c r="B10" s="209"/>
      <c r="C10" s="363" t="s">
        <v>243</v>
      </c>
      <c r="D10" s="364" t="s">
        <v>244</v>
      </c>
      <c r="E10" s="363" t="s">
        <v>243</v>
      </c>
      <c r="F10" s="364" t="s">
        <v>244</v>
      </c>
      <c r="G10" s="363" t="s">
        <v>243</v>
      </c>
      <c r="H10" s="363" t="s">
        <v>244</v>
      </c>
      <c r="I10" s="363" t="s">
        <v>243</v>
      </c>
      <c r="J10" s="364" t="s">
        <v>244</v>
      </c>
      <c r="K10" s="209" t="s">
        <v>245</v>
      </c>
      <c r="L10" s="364" t="s">
        <v>468</v>
      </c>
      <c r="M10" s="354" t="s">
        <v>469</v>
      </c>
      <c r="N10" s="695"/>
      <c r="O10" s="665"/>
    </row>
    <row r="11" spans="1:15" s="322" customFormat="1" ht="21" customHeight="1" hidden="1">
      <c r="A11" s="365">
        <v>2009</v>
      </c>
      <c r="B11" s="366">
        <f>D11/C11*100</f>
        <v>77.87844112039608</v>
      </c>
      <c r="C11" s="318">
        <f>SUM(E11,G11,I11,K11)</f>
        <v>31355.340000000004</v>
      </c>
      <c r="D11" s="318">
        <f>SUM(F11,H11,J11,N11)</f>
        <v>24419.05</v>
      </c>
      <c r="E11" s="367">
        <v>2644.9</v>
      </c>
      <c r="F11" s="367">
        <v>1586.1</v>
      </c>
      <c r="G11" s="367">
        <v>16482.4</v>
      </c>
      <c r="H11" s="367">
        <v>10994.5</v>
      </c>
      <c r="I11" s="367">
        <v>11274.3</v>
      </c>
      <c r="J11" s="367">
        <v>11145.6</v>
      </c>
      <c r="K11" s="318">
        <f>SUM(L11:M11)</f>
        <v>953.74</v>
      </c>
      <c r="L11" s="368">
        <v>7.44</v>
      </c>
      <c r="M11" s="369">
        <v>946.3</v>
      </c>
      <c r="N11" s="368">
        <v>692.85</v>
      </c>
      <c r="O11" s="370">
        <v>2009</v>
      </c>
    </row>
    <row r="12" spans="1:15" s="322" customFormat="1" ht="21" customHeight="1" hidden="1">
      <c r="A12" s="365">
        <v>2010</v>
      </c>
      <c r="B12" s="366">
        <f>D12/C12*100</f>
        <v>82.09150110645898</v>
      </c>
      <c r="C12" s="318">
        <f>SUM(E12,G12,I12,K12)</f>
        <v>35075.85999999999</v>
      </c>
      <c r="D12" s="318">
        <f>SUM(F12,H12,J12,N12)</f>
        <v>28794.299999999996</v>
      </c>
      <c r="E12" s="367">
        <v>2461.3</v>
      </c>
      <c r="F12" s="371">
        <v>1528</v>
      </c>
      <c r="G12" s="367">
        <v>20431.3</v>
      </c>
      <c r="H12" s="367">
        <v>15479.3</v>
      </c>
      <c r="I12" s="367">
        <v>11112.3</v>
      </c>
      <c r="J12" s="367">
        <v>11031.9</v>
      </c>
      <c r="K12" s="318">
        <f>SUM(L12:M12)</f>
        <v>1070.96</v>
      </c>
      <c r="L12" s="368">
        <v>6.71</v>
      </c>
      <c r="M12" s="368">
        <v>1064.25</v>
      </c>
      <c r="N12" s="369">
        <v>755.1</v>
      </c>
      <c r="O12" s="370">
        <v>2010</v>
      </c>
    </row>
    <row r="13" spans="1:15" s="322" customFormat="1" ht="21" customHeight="1">
      <c r="A13" s="365">
        <v>2011</v>
      </c>
      <c r="B13" s="366">
        <f>D13/C13*100</f>
        <v>82.35059314658996</v>
      </c>
      <c r="C13" s="318">
        <f>SUM(E13,G13,I13,K13)</f>
        <v>40885.34</v>
      </c>
      <c r="D13" s="318">
        <f>SUM(F13,H13,J13,N13)</f>
        <v>33669.32</v>
      </c>
      <c r="E13" s="371">
        <v>2404</v>
      </c>
      <c r="F13" s="367">
        <v>1413.3</v>
      </c>
      <c r="G13" s="367">
        <v>25463.5</v>
      </c>
      <c r="H13" s="367">
        <v>19735.6</v>
      </c>
      <c r="I13" s="367">
        <v>11990.2</v>
      </c>
      <c r="J13" s="367">
        <v>11854.8</v>
      </c>
      <c r="K13" s="318">
        <f>SUM(L13:M13)</f>
        <v>1027.6399999999999</v>
      </c>
      <c r="L13" s="368">
        <v>21.47</v>
      </c>
      <c r="M13" s="368">
        <v>1006.17</v>
      </c>
      <c r="N13" s="368">
        <v>665.62</v>
      </c>
      <c r="O13" s="370">
        <v>2011</v>
      </c>
    </row>
    <row r="14" spans="1:15" s="322" customFormat="1" ht="21" customHeight="1">
      <c r="A14" s="365">
        <v>2012</v>
      </c>
      <c r="B14" s="366">
        <f>D14/C14*100</f>
        <v>87.19388851049614</v>
      </c>
      <c r="C14" s="318">
        <f>SUM(E14,G14,I14,K14)</f>
        <v>46879.57</v>
      </c>
      <c r="D14" s="318">
        <f>SUM(F14,H14,J14,N14)</f>
        <v>40876.119999999995</v>
      </c>
      <c r="E14" s="367">
        <v>2411.5</v>
      </c>
      <c r="F14" s="367">
        <v>1430.5</v>
      </c>
      <c r="G14" s="367">
        <v>32377.1</v>
      </c>
      <c r="H14" s="367">
        <v>27873.1</v>
      </c>
      <c r="I14" s="367">
        <v>10796.7</v>
      </c>
      <c r="J14" s="367">
        <v>10678.5</v>
      </c>
      <c r="K14" s="318">
        <f>SUM(L14:M14)</f>
        <v>1294.27</v>
      </c>
      <c r="L14" s="368">
        <v>132.15</v>
      </c>
      <c r="M14" s="368">
        <v>1162.12</v>
      </c>
      <c r="N14" s="368">
        <v>894.02</v>
      </c>
      <c r="O14" s="370">
        <v>2012</v>
      </c>
    </row>
    <row r="15" spans="1:15" s="322" customFormat="1" ht="21" customHeight="1">
      <c r="A15" s="365">
        <v>2013</v>
      </c>
      <c r="B15" s="366">
        <f>D15/C15*100</f>
        <v>85.52500514606545</v>
      </c>
      <c r="C15" s="318">
        <f>SUM(E15,G15,I15,K15)</f>
        <v>46491.829999999994</v>
      </c>
      <c r="D15" s="318">
        <f>SUM(F15,H15,J15,N15)</f>
        <v>39762.13999999999</v>
      </c>
      <c r="E15" s="367">
        <v>2582.6</v>
      </c>
      <c r="F15" s="371">
        <v>1554</v>
      </c>
      <c r="G15" s="367">
        <v>31491.4</v>
      </c>
      <c r="H15" s="367">
        <v>26212.1</v>
      </c>
      <c r="I15" s="367">
        <v>11046.7</v>
      </c>
      <c r="J15" s="367">
        <v>10946.8</v>
      </c>
      <c r="K15" s="318">
        <f>SUM(L15:M15)</f>
        <v>1371.1299999999999</v>
      </c>
      <c r="L15" s="368">
        <v>69.84</v>
      </c>
      <c r="M15" s="368">
        <v>1301.29</v>
      </c>
      <c r="N15" s="368">
        <v>1049.24</v>
      </c>
      <c r="O15" s="370">
        <v>2013</v>
      </c>
    </row>
    <row r="16" spans="1:16" s="322" customFormat="1" ht="21" customHeight="1">
      <c r="A16" s="365">
        <v>2014</v>
      </c>
      <c r="B16" s="366">
        <v>81.38173676520523</v>
      </c>
      <c r="C16" s="318">
        <v>44523.636301479004</v>
      </c>
      <c r="D16" s="318">
        <v>36234.108493167005</v>
      </c>
      <c r="E16" s="372">
        <v>2482.8</v>
      </c>
      <c r="F16" s="321">
        <v>1414.1</v>
      </c>
      <c r="G16" s="323">
        <v>29775.3</v>
      </c>
      <c r="H16" s="323">
        <v>22960.2</v>
      </c>
      <c r="I16" s="373">
        <v>10913.3</v>
      </c>
      <c r="J16" s="373">
        <v>10807.499999999998</v>
      </c>
      <c r="K16" s="318">
        <v>1352.236301369863</v>
      </c>
      <c r="L16" s="374">
        <v>76.84575342465753</v>
      </c>
      <c r="M16" s="374">
        <v>1275.3905479452055</v>
      </c>
      <c r="N16" s="374">
        <v>1052.3084931506849</v>
      </c>
      <c r="O16" s="370">
        <v>2014</v>
      </c>
      <c r="P16" s="375"/>
    </row>
    <row r="17" spans="1:16" s="322" customFormat="1" ht="21" customHeight="1">
      <c r="A17" s="23">
        <v>2015</v>
      </c>
      <c r="B17" s="1010">
        <v>89.97296504508915</v>
      </c>
      <c r="C17" s="872">
        <v>45226.27890410958</v>
      </c>
      <c r="D17" s="872">
        <v>40691.42410958905</v>
      </c>
      <c r="E17" s="1011">
        <v>2579.1</v>
      </c>
      <c r="F17" s="891">
        <v>1474.3999999999999</v>
      </c>
      <c r="G17" s="891">
        <v>30303.200000000004</v>
      </c>
      <c r="H17" s="891">
        <v>27324.000000000004</v>
      </c>
      <c r="I17" s="1012">
        <v>10956.1</v>
      </c>
      <c r="J17" s="1012">
        <v>10829</v>
      </c>
      <c r="K17" s="872">
        <v>1387.8789041095893</v>
      </c>
      <c r="L17" s="871">
        <v>33.435890410958905</v>
      </c>
      <c r="M17" s="871">
        <v>1354.4430136986302</v>
      </c>
      <c r="N17" s="871">
        <v>1064.024109589041</v>
      </c>
      <c r="O17" s="370">
        <v>2015</v>
      </c>
      <c r="P17" s="375"/>
    </row>
    <row r="18" spans="1:16" s="325" customFormat="1" ht="21" customHeight="1">
      <c r="A18" s="69">
        <v>2016</v>
      </c>
      <c r="B18" s="1013">
        <v>88.95380213200953</v>
      </c>
      <c r="C18" s="1014">
        <v>52365.619999999995</v>
      </c>
      <c r="D18" s="1014">
        <v>46581.21000000001</v>
      </c>
      <c r="E18" s="1015">
        <v>2502</v>
      </c>
      <c r="F18" s="965">
        <v>1305.7</v>
      </c>
      <c r="G18" s="965">
        <v>38544</v>
      </c>
      <c r="H18" s="965">
        <v>34365.9</v>
      </c>
      <c r="I18" s="1016">
        <v>9946.8</v>
      </c>
      <c r="J18" s="1016">
        <v>9868</v>
      </c>
      <c r="K18" s="1014">
        <v>1372.8200000000002</v>
      </c>
      <c r="L18" s="1017">
        <v>11.999999999999996</v>
      </c>
      <c r="M18" s="1017">
        <v>1360.82</v>
      </c>
      <c r="N18" s="1017">
        <v>1041.61</v>
      </c>
      <c r="O18" s="376">
        <v>2016</v>
      </c>
      <c r="P18" s="377"/>
    </row>
    <row r="19" spans="1:16" s="328" customFormat="1" ht="21" customHeight="1">
      <c r="A19" s="82" t="s">
        <v>21</v>
      </c>
      <c r="B19" s="1010">
        <v>82.79212641809191</v>
      </c>
      <c r="C19" s="872">
        <v>4827.79</v>
      </c>
      <c r="D19" s="872">
        <v>3997.0299999999997</v>
      </c>
      <c r="E19" s="1011">
        <v>883</v>
      </c>
      <c r="F19" s="891">
        <v>476.9</v>
      </c>
      <c r="G19" s="891">
        <v>2036.9</v>
      </c>
      <c r="H19" s="891">
        <v>1678.3</v>
      </c>
      <c r="I19" s="1012">
        <v>1737</v>
      </c>
      <c r="J19" s="1012">
        <v>1727</v>
      </c>
      <c r="K19" s="872">
        <v>170.89000000000001</v>
      </c>
      <c r="L19" s="1018">
        <v>1.15</v>
      </c>
      <c r="M19" s="1018">
        <v>169.74</v>
      </c>
      <c r="N19" s="1018">
        <v>114.83</v>
      </c>
      <c r="O19" s="326" t="s">
        <v>2</v>
      </c>
      <c r="P19" s="378"/>
    </row>
    <row r="20" spans="1:15" s="328" customFormat="1" ht="21" customHeight="1">
      <c r="A20" s="82" t="s">
        <v>22</v>
      </c>
      <c r="B20" s="1010">
        <v>82.400954571394</v>
      </c>
      <c r="C20" s="872">
        <v>1156.54</v>
      </c>
      <c r="D20" s="872">
        <v>953</v>
      </c>
      <c r="E20" s="1011">
        <v>141.2</v>
      </c>
      <c r="F20" s="891">
        <v>94.6</v>
      </c>
      <c r="G20" s="891">
        <v>311.5</v>
      </c>
      <c r="H20" s="891">
        <v>178.8</v>
      </c>
      <c r="I20" s="1012">
        <v>666.3</v>
      </c>
      <c r="J20" s="1012">
        <v>665.6</v>
      </c>
      <c r="K20" s="872">
        <v>37.54</v>
      </c>
      <c r="L20" s="1018">
        <v>0.16</v>
      </c>
      <c r="M20" s="1018">
        <v>37.38</v>
      </c>
      <c r="N20" s="1018">
        <v>14</v>
      </c>
      <c r="O20" s="326" t="s">
        <v>3</v>
      </c>
    </row>
    <row r="21" spans="1:15" s="328" customFormat="1" ht="21" customHeight="1">
      <c r="A21" s="82" t="s">
        <v>23</v>
      </c>
      <c r="B21" s="1010">
        <v>82.3519413095393</v>
      </c>
      <c r="C21" s="872">
        <v>4765.34</v>
      </c>
      <c r="D21" s="872">
        <v>3924.3500000000004</v>
      </c>
      <c r="E21" s="1011">
        <v>145.9</v>
      </c>
      <c r="F21" s="891">
        <v>68.5</v>
      </c>
      <c r="G21" s="891">
        <v>3824.7</v>
      </c>
      <c r="H21" s="891">
        <v>3070.5</v>
      </c>
      <c r="I21" s="1012">
        <v>786</v>
      </c>
      <c r="J21" s="1012">
        <v>783.3</v>
      </c>
      <c r="K21" s="872">
        <v>8.74</v>
      </c>
      <c r="L21" s="1018">
        <v>0.09</v>
      </c>
      <c r="M21" s="1018">
        <v>8.65</v>
      </c>
      <c r="N21" s="1018">
        <v>2.05</v>
      </c>
      <c r="O21" s="326" t="s">
        <v>4</v>
      </c>
    </row>
    <row r="22" spans="1:15" s="328" customFormat="1" ht="21" customHeight="1">
      <c r="A22" s="82" t="s">
        <v>24</v>
      </c>
      <c r="B22" s="1010">
        <v>86.00716358846911</v>
      </c>
      <c r="C22" s="872">
        <v>3355.86</v>
      </c>
      <c r="D22" s="872">
        <v>2886.2799999999997</v>
      </c>
      <c r="E22" s="1011">
        <v>297</v>
      </c>
      <c r="F22" s="891">
        <v>150.6</v>
      </c>
      <c r="G22" s="891">
        <v>1351</v>
      </c>
      <c r="H22" s="891">
        <v>1115.9</v>
      </c>
      <c r="I22" s="1012">
        <v>1249.9</v>
      </c>
      <c r="J22" s="1012">
        <v>1237.2</v>
      </c>
      <c r="K22" s="872">
        <v>457.96</v>
      </c>
      <c r="L22" s="1018">
        <v>3.43</v>
      </c>
      <c r="M22" s="1018">
        <v>454.53</v>
      </c>
      <c r="N22" s="1018">
        <v>382.58</v>
      </c>
      <c r="O22" s="326" t="s">
        <v>5</v>
      </c>
    </row>
    <row r="23" spans="1:15" s="328" customFormat="1" ht="21" customHeight="1">
      <c r="A23" s="82" t="s">
        <v>25</v>
      </c>
      <c r="B23" s="1010">
        <v>83.67368421052632</v>
      </c>
      <c r="C23" s="872">
        <v>1709.9999999999998</v>
      </c>
      <c r="D23" s="872">
        <v>1430.82</v>
      </c>
      <c r="E23" s="1011">
        <v>169.7</v>
      </c>
      <c r="F23" s="891">
        <v>86.6</v>
      </c>
      <c r="G23" s="891">
        <v>396.2</v>
      </c>
      <c r="H23" s="891">
        <v>263</v>
      </c>
      <c r="I23" s="1012">
        <v>900.8</v>
      </c>
      <c r="J23" s="1012">
        <v>888.9</v>
      </c>
      <c r="K23" s="872">
        <v>243.3</v>
      </c>
      <c r="L23" s="1018">
        <v>0.71</v>
      </c>
      <c r="M23" s="1018">
        <v>242.59</v>
      </c>
      <c r="N23" s="1018">
        <v>192.32</v>
      </c>
      <c r="O23" s="326" t="s">
        <v>6</v>
      </c>
    </row>
    <row r="24" spans="1:15" s="328" customFormat="1" ht="21" customHeight="1">
      <c r="A24" s="82" t="s">
        <v>26</v>
      </c>
      <c r="B24" s="1010">
        <v>83.0281657463691</v>
      </c>
      <c r="C24" s="872">
        <v>1077.5499999999997</v>
      </c>
      <c r="D24" s="872">
        <v>894.67</v>
      </c>
      <c r="E24" s="1011">
        <v>173.3</v>
      </c>
      <c r="F24" s="891">
        <v>102.3</v>
      </c>
      <c r="G24" s="891">
        <v>353</v>
      </c>
      <c r="H24" s="891">
        <v>256</v>
      </c>
      <c r="I24" s="1012">
        <v>527.4</v>
      </c>
      <c r="J24" s="1012">
        <v>526</v>
      </c>
      <c r="K24" s="872">
        <v>23.85</v>
      </c>
      <c r="L24" s="1018">
        <v>0.16</v>
      </c>
      <c r="M24" s="1018">
        <v>23.69</v>
      </c>
      <c r="N24" s="1018">
        <v>10.37</v>
      </c>
      <c r="O24" s="326" t="s">
        <v>7</v>
      </c>
    </row>
    <row r="25" spans="1:15" s="328" customFormat="1" ht="21" customHeight="1">
      <c r="A25" s="82" t="s">
        <v>42</v>
      </c>
      <c r="B25" s="1010">
        <v>83.10220538823387</v>
      </c>
      <c r="C25" s="872">
        <v>163.69</v>
      </c>
      <c r="D25" s="872">
        <v>136.03</v>
      </c>
      <c r="E25" s="1011">
        <v>44.7</v>
      </c>
      <c r="F25" s="891">
        <v>23.8</v>
      </c>
      <c r="G25" s="891">
        <v>15.3</v>
      </c>
      <c r="H25" s="891">
        <v>10.1</v>
      </c>
      <c r="I25" s="1012">
        <v>103.3</v>
      </c>
      <c r="J25" s="1012">
        <v>102.1</v>
      </c>
      <c r="K25" s="872">
        <v>0.39</v>
      </c>
      <c r="L25" s="1018">
        <v>0</v>
      </c>
      <c r="M25" s="1018">
        <v>0.39</v>
      </c>
      <c r="N25" s="1018">
        <v>0.03</v>
      </c>
      <c r="O25" s="326" t="s">
        <v>35</v>
      </c>
    </row>
    <row r="26" spans="1:15" s="328" customFormat="1" ht="21" customHeight="1">
      <c r="A26" s="82" t="s">
        <v>248</v>
      </c>
      <c r="B26" s="1010">
        <v>94.97325863089189</v>
      </c>
      <c r="C26" s="872">
        <v>26414.129999999997</v>
      </c>
      <c r="D26" s="872">
        <v>25086.36</v>
      </c>
      <c r="E26" s="1011">
        <v>183.1</v>
      </c>
      <c r="F26" s="891">
        <v>103.3</v>
      </c>
      <c r="G26" s="891">
        <v>24941</v>
      </c>
      <c r="H26" s="891">
        <v>23787.4</v>
      </c>
      <c r="I26" s="1012">
        <v>922.6</v>
      </c>
      <c r="J26" s="1012">
        <v>899.8</v>
      </c>
      <c r="K26" s="872">
        <v>367.42999999999995</v>
      </c>
      <c r="L26" s="1018">
        <v>6.09</v>
      </c>
      <c r="M26" s="1018">
        <v>361.34</v>
      </c>
      <c r="N26" s="1018">
        <v>295.86</v>
      </c>
      <c r="O26" s="326" t="s">
        <v>249</v>
      </c>
    </row>
    <row r="27" spans="1:15" s="328" customFormat="1" ht="21" customHeight="1">
      <c r="A27" s="82" t="s">
        <v>27</v>
      </c>
      <c r="B27" s="1010">
        <v>80.10229452298074</v>
      </c>
      <c r="C27" s="872">
        <v>422.31</v>
      </c>
      <c r="D27" s="872">
        <v>338.28</v>
      </c>
      <c r="E27" s="1011">
        <v>55</v>
      </c>
      <c r="F27" s="891">
        <v>19</v>
      </c>
      <c r="G27" s="891">
        <v>110</v>
      </c>
      <c r="H27" s="891">
        <v>66.4</v>
      </c>
      <c r="I27" s="1012">
        <v>246.1</v>
      </c>
      <c r="J27" s="1012">
        <v>246.1</v>
      </c>
      <c r="K27" s="872">
        <v>11.209999999999999</v>
      </c>
      <c r="L27" s="1018">
        <v>0.01</v>
      </c>
      <c r="M27" s="1018">
        <v>11.2</v>
      </c>
      <c r="N27" s="1018">
        <v>6.78</v>
      </c>
      <c r="O27" s="326" t="s">
        <v>8</v>
      </c>
    </row>
    <row r="28" spans="1:15" s="328" customFormat="1" ht="21" customHeight="1">
      <c r="A28" s="82" t="s">
        <v>28</v>
      </c>
      <c r="B28" s="1010">
        <v>88.47926267281106</v>
      </c>
      <c r="C28" s="872">
        <v>368.9</v>
      </c>
      <c r="D28" s="872">
        <v>326.4</v>
      </c>
      <c r="E28" s="1011">
        <v>77.5</v>
      </c>
      <c r="F28" s="891">
        <v>43.1</v>
      </c>
      <c r="G28" s="891">
        <v>38.6</v>
      </c>
      <c r="H28" s="891">
        <v>34.1</v>
      </c>
      <c r="I28" s="1012">
        <v>248.9</v>
      </c>
      <c r="J28" s="1012">
        <v>248.8</v>
      </c>
      <c r="K28" s="872">
        <v>3.9</v>
      </c>
      <c r="L28" s="1018">
        <v>0.04</v>
      </c>
      <c r="M28" s="1018">
        <v>3.86</v>
      </c>
      <c r="N28" s="1018">
        <v>0.4</v>
      </c>
      <c r="O28" s="326" t="s">
        <v>9</v>
      </c>
    </row>
    <row r="29" spans="1:15" s="328" customFormat="1" ht="21" customHeight="1">
      <c r="A29" s="82" t="s">
        <v>29</v>
      </c>
      <c r="B29" s="1010">
        <v>81.79885387519704</v>
      </c>
      <c r="C29" s="872">
        <v>1636.82</v>
      </c>
      <c r="D29" s="872">
        <v>1338.9</v>
      </c>
      <c r="E29" s="1011">
        <v>72.1</v>
      </c>
      <c r="F29" s="891">
        <v>29.8</v>
      </c>
      <c r="G29" s="891">
        <v>960.5</v>
      </c>
      <c r="H29" s="891">
        <v>719</v>
      </c>
      <c r="I29" s="1012">
        <v>592.8</v>
      </c>
      <c r="J29" s="1012">
        <v>589.1</v>
      </c>
      <c r="K29" s="872">
        <v>11.42</v>
      </c>
      <c r="L29" s="1018">
        <v>0.01</v>
      </c>
      <c r="M29" s="1018">
        <v>11.41</v>
      </c>
      <c r="N29" s="1018">
        <v>1</v>
      </c>
      <c r="O29" s="326" t="s">
        <v>10</v>
      </c>
    </row>
    <row r="30" spans="1:15" s="328" customFormat="1" ht="21" customHeight="1">
      <c r="A30" s="82" t="s">
        <v>30</v>
      </c>
      <c r="B30" s="1010">
        <v>90.97544597238037</v>
      </c>
      <c r="C30" s="872">
        <v>342.51</v>
      </c>
      <c r="D30" s="872">
        <v>311.6</v>
      </c>
      <c r="E30" s="1011">
        <v>26.3</v>
      </c>
      <c r="F30" s="891">
        <v>8.1</v>
      </c>
      <c r="G30" s="891">
        <v>51.2</v>
      </c>
      <c r="H30" s="891">
        <v>41.7</v>
      </c>
      <c r="I30" s="1012">
        <v>259.3</v>
      </c>
      <c r="J30" s="1012">
        <v>259.3</v>
      </c>
      <c r="K30" s="872">
        <v>5.71</v>
      </c>
      <c r="L30" s="1018">
        <v>0.04</v>
      </c>
      <c r="M30" s="1018">
        <v>5.67</v>
      </c>
      <c r="N30" s="1018">
        <v>2.5</v>
      </c>
      <c r="O30" s="326" t="s">
        <v>11</v>
      </c>
    </row>
    <row r="31" spans="1:15" s="328" customFormat="1" ht="21" customHeight="1">
      <c r="A31" s="82" t="s">
        <v>31</v>
      </c>
      <c r="B31" s="1010">
        <v>92.31063451950004</v>
      </c>
      <c r="C31" s="872">
        <v>732.05</v>
      </c>
      <c r="D31" s="872">
        <v>675.76</v>
      </c>
      <c r="E31" s="1011">
        <v>78.6</v>
      </c>
      <c r="F31" s="891">
        <v>42.9</v>
      </c>
      <c r="G31" s="891">
        <v>93.6</v>
      </c>
      <c r="H31" s="891">
        <v>78</v>
      </c>
      <c r="I31" s="1012">
        <v>556.1</v>
      </c>
      <c r="J31" s="1012">
        <v>553.2</v>
      </c>
      <c r="K31" s="872">
        <v>3.75</v>
      </c>
      <c r="L31" s="1018">
        <v>0.01</v>
      </c>
      <c r="M31" s="1018">
        <v>3.74</v>
      </c>
      <c r="N31" s="1018">
        <v>1.66</v>
      </c>
      <c r="O31" s="326" t="s">
        <v>12</v>
      </c>
    </row>
    <row r="32" spans="1:15" s="328" customFormat="1" ht="21" customHeight="1">
      <c r="A32" s="82" t="s">
        <v>32</v>
      </c>
      <c r="B32" s="1010">
        <v>90.27866973921147</v>
      </c>
      <c r="C32" s="872">
        <v>794.13</v>
      </c>
      <c r="D32" s="872">
        <v>716.93</v>
      </c>
      <c r="E32" s="1011">
        <v>72</v>
      </c>
      <c r="F32" s="891">
        <v>34</v>
      </c>
      <c r="G32" s="891">
        <v>149.1</v>
      </c>
      <c r="H32" s="891">
        <v>118.4</v>
      </c>
      <c r="I32" s="1012">
        <v>550.1</v>
      </c>
      <c r="J32" s="1012">
        <v>548.4</v>
      </c>
      <c r="K32" s="872">
        <v>22.93</v>
      </c>
      <c r="L32" s="1018">
        <v>0.07</v>
      </c>
      <c r="M32" s="1018">
        <v>22.86</v>
      </c>
      <c r="N32" s="1018">
        <v>16.13</v>
      </c>
      <c r="O32" s="326" t="s">
        <v>13</v>
      </c>
    </row>
    <row r="33" spans="1:15" s="328" customFormat="1" ht="21" customHeight="1">
      <c r="A33" s="82" t="s">
        <v>33</v>
      </c>
      <c r="B33" s="1010">
        <v>77.52936059156154</v>
      </c>
      <c r="C33" s="872">
        <v>4598</v>
      </c>
      <c r="D33" s="872">
        <v>3564.7999999999997</v>
      </c>
      <c r="E33" s="1011">
        <v>82.6</v>
      </c>
      <c r="F33" s="891">
        <v>22.2</v>
      </c>
      <c r="G33" s="891">
        <v>3911.4</v>
      </c>
      <c r="H33" s="891">
        <v>2948.3</v>
      </c>
      <c r="I33" s="1012">
        <v>600.2</v>
      </c>
      <c r="J33" s="1012">
        <v>593.2</v>
      </c>
      <c r="K33" s="872">
        <v>3.8</v>
      </c>
      <c r="L33" s="1018">
        <v>0.03</v>
      </c>
      <c r="M33" s="1018">
        <v>3.77</v>
      </c>
      <c r="N33" s="1019">
        <v>1.1</v>
      </c>
      <c r="O33" s="327" t="s">
        <v>14</v>
      </c>
    </row>
    <row r="34" spans="1:15" s="146" customFormat="1" ht="3" customHeight="1" thickBot="1">
      <c r="A34" s="1020"/>
      <c r="B34" s="1021"/>
      <c r="C34" s="1022"/>
      <c r="D34" s="1023"/>
      <c r="E34" s="1023"/>
      <c r="F34" s="1023"/>
      <c r="G34" s="1023"/>
      <c r="H34" s="1023"/>
      <c r="I34" s="1023"/>
      <c r="J34" s="1023"/>
      <c r="K34" s="1023"/>
      <c r="L34" s="1024"/>
      <c r="M34" s="1024"/>
      <c r="N34" s="1024"/>
      <c r="O34" s="379"/>
    </row>
    <row r="35" spans="1:14" s="146" customFormat="1" ht="9.75" customHeight="1" thickTop="1">
      <c r="A35" s="76"/>
      <c r="B35" s="1025"/>
      <c r="C35" s="62"/>
      <c r="D35" s="63"/>
      <c r="E35" s="63"/>
      <c r="F35" s="63"/>
      <c r="G35" s="63"/>
      <c r="H35" s="63"/>
      <c r="I35" s="63"/>
      <c r="J35" s="63"/>
      <c r="K35" s="60"/>
      <c r="L35" s="928"/>
      <c r="M35" s="928"/>
      <c r="N35" s="928"/>
    </row>
    <row r="36" spans="1:14" s="146" customFormat="1" ht="12" customHeight="1">
      <c r="A36" s="64" t="s">
        <v>470</v>
      </c>
      <c r="B36" s="927"/>
      <c r="C36" s="59"/>
      <c r="D36" s="60"/>
      <c r="E36" s="831"/>
      <c r="F36" s="60"/>
      <c r="G36" s="60"/>
      <c r="H36" s="60"/>
      <c r="I36" s="831" t="s">
        <v>456</v>
      </c>
      <c r="J36" s="60"/>
      <c r="K36" s="60"/>
      <c r="L36" s="928"/>
      <c r="M36" s="928"/>
      <c r="N36" s="928"/>
    </row>
    <row r="37" spans="1:14" s="146" customFormat="1" ht="12" customHeight="1">
      <c r="A37" s="64" t="s">
        <v>338</v>
      </c>
      <c r="B37" s="927"/>
      <c r="C37" s="59"/>
      <c r="D37" s="60"/>
      <c r="E37" s="60"/>
      <c r="F37" s="60"/>
      <c r="G37" s="60"/>
      <c r="H37" s="60"/>
      <c r="I37" s="60"/>
      <c r="J37" s="60"/>
      <c r="K37" s="60"/>
      <c r="L37" s="928"/>
      <c r="M37" s="928"/>
      <c r="N37" s="928"/>
    </row>
    <row r="38" spans="1:15" s="146" customFormat="1" ht="12" customHeight="1">
      <c r="A38" s="64" t="s">
        <v>550</v>
      </c>
      <c r="B38" s="930"/>
      <c r="C38" s="26"/>
      <c r="D38" s="18"/>
      <c r="E38" s="18"/>
      <c r="F38" s="18"/>
      <c r="G38" s="18"/>
      <c r="H38" s="18"/>
      <c r="I38" s="940"/>
      <c r="J38" s="18"/>
      <c r="K38" s="6"/>
      <c r="L38" s="942"/>
      <c r="M38" s="943"/>
      <c r="N38" s="942"/>
      <c r="O38" s="145"/>
    </row>
    <row r="39" spans="1:14" ht="12" customHeight="1">
      <c r="A39" s="939" t="s">
        <v>1461</v>
      </c>
      <c r="B39" s="948"/>
      <c r="C39" s="26"/>
      <c r="D39" s="17"/>
      <c r="E39" s="17"/>
      <c r="F39" s="17"/>
      <c r="G39" s="17"/>
      <c r="H39" s="17"/>
      <c r="I39" s="17"/>
      <c r="J39" s="17"/>
      <c r="K39" s="17"/>
      <c r="L39" s="950"/>
      <c r="M39" s="943"/>
      <c r="N39" s="942"/>
    </row>
    <row r="40" spans="1:14" ht="15.75">
      <c r="A40" s="16"/>
      <c r="B40" s="17"/>
      <c r="C40" s="26"/>
      <c r="D40" s="17"/>
      <c r="E40" s="17"/>
      <c r="F40" s="17"/>
      <c r="G40" s="17"/>
      <c r="H40" s="17"/>
      <c r="I40" s="17"/>
      <c r="J40" s="17"/>
      <c r="K40" s="17"/>
      <c r="L40" s="950"/>
      <c r="M40" s="942"/>
      <c r="N40" s="942"/>
    </row>
    <row r="41" spans="1:14" ht="15.75">
      <c r="A41" s="16"/>
      <c r="B41" s="17"/>
      <c r="C41" s="26"/>
      <c r="D41" s="17"/>
      <c r="E41" s="17"/>
      <c r="F41" s="17"/>
      <c r="G41" s="17"/>
      <c r="H41" s="17"/>
      <c r="I41" s="17"/>
      <c r="J41" s="17"/>
      <c r="K41" s="17"/>
      <c r="L41" s="950"/>
      <c r="M41" s="942"/>
      <c r="N41" s="942"/>
    </row>
    <row r="42" spans="1:58" s="334" customFormat="1" ht="15.75">
      <c r="A42" s="199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333"/>
      <c r="M42" s="331"/>
      <c r="N42" s="331"/>
      <c r="O42" s="199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</row>
    <row r="43" spans="1:58" s="334" customFormat="1" ht="15.75">
      <c r="A43" s="199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333"/>
      <c r="M43" s="331"/>
      <c r="N43" s="331"/>
      <c r="O43" s="199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</row>
    <row r="44" spans="1:58" s="334" customFormat="1" ht="15.75">
      <c r="A44" s="199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333"/>
      <c r="M44" s="331"/>
      <c r="N44" s="331"/>
      <c r="O44" s="199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</row>
    <row r="45" spans="1:58" s="334" customFormat="1" ht="15.75">
      <c r="A45" s="19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333"/>
      <c r="M45" s="331"/>
      <c r="N45" s="331"/>
      <c r="O45" s="199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</row>
    <row r="46" spans="1:58" s="334" customFormat="1" ht="15.75">
      <c r="A46" s="199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144"/>
      <c r="N46" s="145"/>
      <c r="O46" s="199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</row>
    <row r="47" spans="1:58" s="334" customFormat="1" ht="15.75">
      <c r="A47" s="199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144"/>
      <c r="N47" s="145"/>
      <c r="O47" s="199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</row>
    <row r="48" spans="1:58" s="334" customFormat="1" ht="15.75">
      <c r="A48" s="199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144"/>
      <c r="N48" s="145"/>
      <c r="O48" s="199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</row>
    <row r="49" spans="1:58" s="334" customFormat="1" ht="15.75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144"/>
      <c r="N49" s="145"/>
      <c r="O49" s="199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</row>
    <row r="50" spans="1:58" s="334" customFormat="1" ht="15.75">
      <c r="A50" s="199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144"/>
      <c r="N50" s="145"/>
      <c r="O50" s="199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</row>
    <row r="51" spans="1:58" s="334" customFormat="1" ht="15.75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144"/>
      <c r="N51" s="145"/>
      <c r="O51" s="199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</row>
    <row r="52" spans="1:58" s="334" customFormat="1" ht="15.75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144"/>
      <c r="N52" s="145"/>
      <c r="O52" s="199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</row>
    <row r="53" spans="1:58" s="334" customFormat="1" ht="15.75">
      <c r="A53" s="199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144"/>
      <c r="N53" s="145"/>
      <c r="O53" s="199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</row>
    <row r="54" spans="1:58" s="334" customFormat="1" ht="15.75">
      <c r="A54" s="199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144"/>
      <c r="N54" s="145"/>
      <c r="O54" s="199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</row>
    <row r="55" spans="1:58" s="334" customFormat="1" ht="15.75">
      <c r="A55" s="199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144"/>
      <c r="N55" s="145"/>
      <c r="O55" s="199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</row>
    <row r="56" spans="1:58" s="334" customFormat="1" ht="15.75">
      <c r="A56" s="19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144"/>
      <c r="N56" s="145"/>
      <c r="O56" s="199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</row>
  </sheetData>
  <sheetProtection/>
  <mergeCells count="11">
    <mergeCell ref="O6:O7"/>
    <mergeCell ref="K8:M8"/>
    <mergeCell ref="N8:N10"/>
    <mergeCell ref="A9:A10"/>
    <mergeCell ref="O9:O10"/>
    <mergeCell ref="A3:H3"/>
    <mergeCell ref="I3:O3"/>
    <mergeCell ref="A6:A7"/>
    <mergeCell ref="E6:F6"/>
    <mergeCell ref="G6:H6"/>
    <mergeCell ref="I6:J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8" max="37" man="1"/>
  </colBreaks>
  <ignoredErrors>
    <ignoredError sqref="K11 K12:K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V45"/>
  <sheetViews>
    <sheetView view="pageBreakPreview" zoomScaleSheetLayoutView="100" zoomScalePageLayoutView="0" workbookViewId="0" topLeftCell="A1">
      <selection activeCell="A1" sqref="A1"/>
    </sheetView>
  </sheetViews>
  <sheetFormatPr defaultColWidth="7.99609375" defaultRowHeight="13.5"/>
  <cols>
    <col min="1" max="1" width="7.3359375" style="389" customWidth="1"/>
    <col min="2" max="2" width="7.5546875" style="389" customWidth="1"/>
    <col min="3" max="4" width="10.77734375" style="389" customWidth="1"/>
    <col min="5" max="5" width="7.3359375" style="389" customWidth="1"/>
    <col min="6" max="7" width="7.5546875" style="389" customWidth="1"/>
    <col min="8" max="8" width="8.77734375" style="389" customWidth="1"/>
    <col min="9" max="9" width="4.3359375" style="389" customWidth="1"/>
    <col min="10" max="10" width="4.99609375" style="389" customWidth="1"/>
    <col min="11" max="12" width="4.3359375" style="389" customWidth="1"/>
    <col min="13" max="13" width="4.77734375" style="389" customWidth="1"/>
    <col min="14" max="14" width="4.3359375" style="389" customWidth="1"/>
    <col min="15" max="15" width="5.3359375" style="389" customWidth="1"/>
    <col min="16" max="17" width="5.77734375" style="389" customWidth="1"/>
    <col min="18" max="20" width="4.99609375" style="389" customWidth="1"/>
    <col min="21" max="21" width="8.5546875" style="389" customWidth="1"/>
    <col min="22" max="22" width="7.77734375" style="389" customWidth="1"/>
    <col min="23" max="23" width="7.10546875" style="389" customWidth="1"/>
    <col min="24" max="29" width="7.3359375" style="389" customWidth="1"/>
    <col min="30" max="30" width="8.77734375" style="389" customWidth="1"/>
    <col min="31" max="16384" width="7.99609375" style="389" customWidth="1"/>
  </cols>
  <sheetData>
    <row r="1" spans="1:30" s="381" customFormat="1" ht="11.25" customHeight="1">
      <c r="A1" s="380" t="s">
        <v>1384</v>
      </c>
      <c r="U1" s="382" t="s">
        <v>524</v>
      </c>
      <c r="V1" s="380" t="s">
        <v>525</v>
      </c>
      <c r="AC1" s="700"/>
      <c r="AD1" s="700"/>
    </row>
    <row r="2" spans="1:30" s="381" customFormat="1" ht="7.5" customHeight="1">
      <c r="A2" s="380"/>
      <c r="AC2" s="383"/>
      <c r="AD2" s="383"/>
    </row>
    <row r="3" spans="1:30" s="384" customFormat="1" ht="18" customHeight="1">
      <c r="A3" s="699" t="s">
        <v>309</v>
      </c>
      <c r="B3" s="699"/>
      <c r="C3" s="699"/>
      <c r="D3" s="699"/>
      <c r="E3" s="699"/>
      <c r="F3" s="699"/>
      <c r="G3" s="699"/>
      <c r="H3" s="699"/>
      <c r="I3" s="699" t="s">
        <v>374</v>
      </c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 t="s">
        <v>376</v>
      </c>
      <c r="W3" s="699"/>
      <c r="X3" s="699"/>
      <c r="Y3" s="699"/>
      <c r="Z3" s="699"/>
      <c r="AA3" s="699"/>
      <c r="AB3" s="699"/>
      <c r="AC3" s="699"/>
      <c r="AD3" s="699"/>
    </row>
    <row r="4" spans="1:30" s="384" customFormat="1" ht="18" customHeight="1">
      <c r="A4" s="699"/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 t="s">
        <v>375</v>
      </c>
      <c r="W4" s="699"/>
      <c r="X4" s="699"/>
      <c r="Y4" s="699"/>
      <c r="Z4" s="699"/>
      <c r="AA4" s="699"/>
      <c r="AB4" s="699"/>
      <c r="AC4" s="699"/>
      <c r="AD4" s="699"/>
    </row>
    <row r="5" spans="1:30" s="384" customFormat="1" ht="7.5" customHeigh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6"/>
      <c r="W5" s="386"/>
      <c r="X5" s="386"/>
      <c r="Y5" s="386"/>
      <c r="Z5" s="386"/>
      <c r="AA5" s="386"/>
      <c r="AB5" s="386"/>
      <c r="AC5" s="386"/>
      <c r="AD5" s="386"/>
    </row>
    <row r="6" spans="1:30" ht="12.75" customHeight="1" thickBot="1">
      <c r="A6" s="387" t="s">
        <v>382</v>
      </c>
      <c r="B6" s="388"/>
      <c r="C6" s="388"/>
      <c r="D6" s="388"/>
      <c r="E6" s="388"/>
      <c r="H6" s="388"/>
      <c r="I6" s="388"/>
      <c r="J6" s="388"/>
      <c r="K6" s="388"/>
      <c r="L6" s="388"/>
      <c r="M6" s="388"/>
      <c r="N6" s="388"/>
      <c r="R6" s="390"/>
      <c r="S6" s="390"/>
      <c r="T6" s="390"/>
      <c r="U6" s="312" t="s">
        <v>1373</v>
      </c>
      <c r="V6" s="387" t="s">
        <v>382</v>
      </c>
      <c r="W6" s="390"/>
      <c r="X6" s="390"/>
      <c r="Y6" s="390"/>
      <c r="Z6" s="390"/>
      <c r="AA6" s="390"/>
      <c r="AB6" s="390"/>
      <c r="AC6" s="390"/>
      <c r="AD6" s="312" t="s">
        <v>1373</v>
      </c>
    </row>
    <row r="7" spans="1:32" ht="21.75" customHeight="1" thickTop="1">
      <c r="A7" s="1026" t="s">
        <v>104</v>
      </c>
      <c r="B7" s="1027" t="s">
        <v>105</v>
      </c>
      <c r="C7" s="1028"/>
      <c r="D7" s="1028"/>
      <c r="E7" s="1028"/>
      <c r="F7" s="1028"/>
      <c r="G7" s="1029"/>
      <c r="H7" s="1027" t="s">
        <v>107</v>
      </c>
      <c r="I7" s="1028"/>
      <c r="J7" s="1028"/>
      <c r="K7" s="1028"/>
      <c r="L7" s="1028"/>
      <c r="M7" s="1028"/>
      <c r="N7" s="1028"/>
      <c r="O7" s="1028"/>
      <c r="P7" s="1028"/>
      <c r="Q7" s="1028"/>
      <c r="R7" s="1028"/>
      <c r="S7" s="1028"/>
      <c r="T7" s="1029"/>
      <c r="U7" s="1030" t="s">
        <v>106</v>
      </c>
      <c r="V7" s="1026" t="s">
        <v>104</v>
      </c>
      <c r="W7" s="1031" t="s">
        <v>2106</v>
      </c>
      <c r="X7" s="1032"/>
      <c r="Y7" s="1032"/>
      <c r="Z7" s="1032"/>
      <c r="AA7" s="1032"/>
      <c r="AB7" s="1032"/>
      <c r="AC7" s="1033"/>
      <c r="AD7" s="1030" t="s">
        <v>106</v>
      </c>
      <c r="AE7" s="1034"/>
      <c r="AF7" s="1034"/>
    </row>
    <row r="8" spans="1:32" ht="21.75" customHeight="1">
      <c r="A8" s="1035"/>
      <c r="B8" s="1036" t="s">
        <v>2107</v>
      </c>
      <c r="C8" s="1037"/>
      <c r="D8" s="1038"/>
      <c r="E8" s="1039" t="s">
        <v>2108</v>
      </c>
      <c r="F8" s="1040"/>
      <c r="G8" s="1041"/>
      <c r="H8" s="1042" t="s">
        <v>108</v>
      </c>
      <c r="I8" s="1043"/>
      <c r="J8" s="1043"/>
      <c r="K8" s="1043"/>
      <c r="L8" s="1043"/>
      <c r="M8" s="1043"/>
      <c r="N8" s="1043"/>
      <c r="O8" s="1043"/>
      <c r="P8" s="1043"/>
      <c r="Q8" s="1043"/>
      <c r="R8" s="1043"/>
      <c r="S8" s="1043"/>
      <c r="T8" s="1044"/>
      <c r="U8" s="1045"/>
      <c r="V8" s="1035"/>
      <c r="W8" s="1042" t="s">
        <v>75</v>
      </c>
      <c r="X8" s="1043"/>
      <c r="Y8" s="1043"/>
      <c r="Z8" s="1043"/>
      <c r="AA8" s="1043"/>
      <c r="AB8" s="1043"/>
      <c r="AC8" s="1044"/>
      <c r="AD8" s="1045"/>
      <c r="AE8" s="1034"/>
      <c r="AF8" s="1034"/>
    </row>
    <row r="9" spans="1:74" ht="14.25" customHeight="1">
      <c r="A9" s="1035"/>
      <c r="B9" s="1046" t="s">
        <v>109</v>
      </c>
      <c r="C9" s="1047"/>
      <c r="D9" s="1048"/>
      <c r="E9" s="1046" t="s">
        <v>109</v>
      </c>
      <c r="F9" s="1047"/>
      <c r="G9" s="1048"/>
      <c r="H9" s="1049" t="s">
        <v>76</v>
      </c>
      <c r="I9" s="1046" t="s">
        <v>228</v>
      </c>
      <c r="J9" s="1047"/>
      <c r="K9" s="1048"/>
      <c r="L9" s="1046" t="s">
        <v>412</v>
      </c>
      <c r="M9" s="1047"/>
      <c r="N9" s="1048"/>
      <c r="O9" s="1049" t="s">
        <v>77</v>
      </c>
      <c r="P9" s="1049" t="s">
        <v>413</v>
      </c>
      <c r="Q9" s="1049" t="s">
        <v>78</v>
      </c>
      <c r="R9" s="1046" t="s">
        <v>79</v>
      </c>
      <c r="S9" s="1047"/>
      <c r="T9" s="1048"/>
      <c r="U9" s="1045"/>
      <c r="V9" s="1035"/>
      <c r="W9" s="1049" t="s">
        <v>80</v>
      </c>
      <c r="X9" s="1046" t="s">
        <v>2109</v>
      </c>
      <c r="Y9" s="1050"/>
      <c r="Z9" s="1050"/>
      <c r="AA9" s="1050"/>
      <c r="AB9" s="1051"/>
      <c r="AC9" s="1049" t="s">
        <v>81</v>
      </c>
      <c r="AD9" s="1045"/>
      <c r="AE9" s="541"/>
      <c r="AF9" s="54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</row>
    <row r="10" spans="1:74" ht="15.75" customHeight="1">
      <c r="A10" s="1035"/>
      <c r="B10" s="1042" t="s">
        <v>414</v>
      </c>
      <c r="C10" s="1043"/>
      <c r="D10" s="1044"/>
      <c r="E10" s="1042" t="s">
        <v>414</v>
      </c>
      <c r="F10" s="1043"/>
      <c r="G10" s="1044"/>
      <c r="H10" s="1052"/>
      <c r="I10" s="1042" t="s">
        <v>82</v>
      </c>
      <c r="J10" s="1043"/>
      <c r="K10" s="1044"/>
      <c r="L10" s="1042" t="s">
        <v>83</v>
      </c>
      <c r="M10" s="1043"/>
      <c r="N10" s="1044"/>
      <c r="O10" s="1053" t="s">
        <v>84</v>
      </c>
      <c r="P10" s="1053" t="s">
        <v>415</v>
      </c>
      <c r="Q10" s="1053" t="s">
        <v>85</v>
      </c>
      <c r="R10" s="1042" t="s">
        <v>86</v>
      </c>
      <c r="S10" s="1043"/>
      <c r="T10" s="1044"/>
      <c r="U10" s="1045"/>
      <c r="V10" s="1035"/>
      <c r="W10" s="1052"/>
      <c r="X10" s="1042" t="s">
        <v>87</v>
      </c>
      <c r="Y10" s="1043"/>
      <c r="Z10" s="1043"/>
      <c r="AA10" s="1043"/>
      <c r="AB10" s="1044"/>
      <c r="AC10" s="1052"/>
      <c r="AD10" s="1045"/>
      <c r="AE10" s="541"/>
      <c r="AF10" s="54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</row>
    <row r="11" spans="1:74" ht="24.75" customHeight="1">
      <c r="A11" s="1035"/>
      <c r="B11" s="1049" t="s">
        <v>0</v>
      </c>
      <c r="C11" s="1054" t="s">
        <v>88</v>
      </c>
      <c r="D11" s="1054" t="s">
        <v>227</v>
      </c>
      <c r="E11" s="1049" t="s">
        <v>2110</v>
      </c>
      <c r="F11" s="1049" t="s">
        <v>2111</v>
      </c>
      <c r="G11" s="1049" t="s">
        <v>2112</v>
      </c>
      <c r="H11" s="1055"/>
      <c r="I11" s="1049" t="s">
        <v>89</v>
      </c>
      <c r="J11" s="1049" t="s">
        <v>90</v>
      </c>
      <c r="K11" s="1049" t="s">
        <v>91</v>
      </c>
      <c r="L11" s="1049" t="s">
        <v>89</v>
      </c>
      <c r="M11" s="1049" t="s">
        <v>90</v>
      </c>
      <c r="N11" s="1049" t="s">
        <v>91</v>
      </c>
      <c r="O11" s="1056" t="s">
        <v>416</v>
      </c>
      <c r="P11" s="1056" t="s">
        <v>229</v>
      </c>
      <c r="Q11" s="1052" t="s">
        <v>417</v>
      </c>
      <c r="R11" s="1049" t="s">
        <v>92</v>
      </c>
      <c r="S11" s="1049" t="s">
        <v>93</v>
      </c>
      <c r="T11" s="1049" t="s">
        <v>94</v>
      </c>
      <c r="U11" s="1045"/>
      <c r="V11" s="1035"/>
      <c r="W11" s="1052" t="s">
        <v>418</v>
      </c>
      <c r="X11" s="1049" t="s">
        <v>0</v>
      </c>
      <c r="Y11" s="1049" t="s">
        <v>95</v>
      </c>
      <c r="Z11" s="1049" t="s">
        <v>96</v>
      </c>
      <c r="AA11" s="1049" t="s">
        <v>97</v>
      </c>
      <c r="AB11" s="1049" t="s">
        <v>98</v>
      </c>
      <c r="AC11" s="1052" t="s">
        <v>418</v>
      </c>
      <c r="AD11" s="1045"/>
      <c r="AE11" s="541"/>
      <c r="AF11" s="54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</row>
    <row r="12" spans="1:74" ht="24.75" customHeight="1">
      <c r="A12" s="1057"/>
      <c r="B12" s="1058" t="s">
        <v>1</v>
      </c>
      <c r="C12" s="1059" t="s">
        <v>99</v>
      </c>
      <c r="D12" s="1059" t="s">
        <v>100</v>
      </c>
      <c r="E12" s="1058" t="s">
        <v>1</v>
      </c>
      <c r="F12" s="1058" t="s">
        <v>101</v>
      </c>
      <c r="G12" s="1058" t="s">
        <v>102</v>
      </c>
      <c r="H12" s="1058" t="s">
        <v>103</v>
      </c>
      <c r="I12" s="1060" t="s">
        <v>370</v>
      </c>
      <c r="J12" s="1060" t="s">
        <v>371</v>
      </c>
      <c r="K12" s="1060" t="s">
        <v>500</v>
      </c>
      <c r="L12" s="1060" t="s">
        <v>370</v>
      </c>
      <c r="M12" s="1060" t="s">
        <v>372</v>
      </c>
      <c r="N12" s="1060" t="s">
        <v>499</v>
      </c>
      <c r="O12" s="1060" t="s">
        <v>2113</v>
      </c>
      <c r="P12" s="1060" t="s">
        <v>110</v>
      </c>
      <c r="Q12" s="1060" t="s">
        <v>111</v>
      </c>
      <c r="R12" s="1060" t="s">
        <v>475</v>
      </c>
      <c r="S12" s="1060" t="s">
        <v>476</v>
      </c>
      <c r="T12" s="1060" t="s">
        <v>477</v>
      </c>
      <c r="U12" s="1061"/>
      <c r="V12" s="1057"/>
      <c r="W12" s="1058" t="s">
        <v>419</v>
      </c>
      <c r="X12" s="1058" t="s">
        <v>1</v>
      </c>
      <c r="Y12" s="1060" t="s">
        <v>472</v>
      </c>
      <c r="Z12" s="1060" t="s">
        <v>473</v>
      </c>
      <c r="AA12" s="1060" t="s">
        <v>474</v>
      </c>
      <c r="AB12" s="1058" t="s">
        <v>53</v>
      </c>
      <c r="AC12" s="1058" t="s">
        <v>420</v>
      </c>
      <c r="AD12" s="1061"/>
      <c r="AE12" s="541"/>
      <c r="AF12" s="54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</row>
    <row r="13" spans="1:74" s="395" customFormat="1" ht="19.5" customHeight="1" hidden="1">
      <c r="A13" s="1062">
        <v>2009</v>
      </c>
      <c r="B13" s="1063">
        <v>611710</v>
      </c>
      <c r="C13" s="1064">
        <v>457597</v>
      </c>
      <c r="D13" s="1064">
        <v>154113</v>
      </c>
      <c r="E13" s="1064">
        <v>1538</v>
      </c>
      <c r="F13" s="1064">
        <v>131</v>
      </c>
      <c r="G13" s="1065">
        <v>1406</v>
      </c>
      <c r="H13" s="1066" t="s">
        <v>2114</v>
      </c>
      <c r="I13" s="1067" t="s">
        <v>283</v>
      </c>
      <c r="J13" s="1068">
        <v>1627</v>
      </c>
      <c r="K13" s="1067" t="s">
        <v>283</v>
      </c>
      <c r="L13" s="1067" t="s">
        <v>283</v>
      </c>
      <c r="M13" s="1068">
        <v>1529</v>
      </c>
      <c r="N13" s="1067" t="s">
        <v>283</v>
      </c>
      <c r="O13" s="1066" t="s">
        <v>2115</v>
      </c>
      <c r="P13" s="1066">
        <v>61265</v>
      </c>
      <c r="Q13" s="1069" t="s">
        <v>283</v>
      </c>
      <c r="R13" s="1066" t="s">
        <v>283</v>
      </c>
      <c r="S13" s="1066" t="s">
        <v>283</v>
      </c>
      <c r="T13" s="1070" t="s">
        <v>283</v>
      </c>
      <c r="U13" s="1071">
        <v>2009</v>
      </c>
      <c r="V13" s="1062">
        <v>2009</v>
      </c>
      <c r="W13" s="1072">
        <v>97</v>
      </c>
      <c r="X13" s="1073">
        <v>151</v>
      </c>
      <c r="Y13" s="1073">
        <v>10</v>
      </c>
      <c r="Z13" s="1074">
        <v>34</v>
      </c>
      <c r="AA13" s="1074">
        <v>89</v>
      </c>
      <c r="AB13" s="1074">
        <v>18</v>
      </c>
      <c r="AC13" s="1074">
        <v>198</v>
      </c>
      <c r="AD13" s="1075">
        <v>2009</v>
      </c>
      <c r="AE13" s="542"/>
      <c r="AF13" s="542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</row>
    <row r="14" spans="1:74" s="395" customFormat="1" ht="19.5" customHeight="1" hidden="1">
      <c r="A14" s="1062">
        <v>2010</v>
      </c>
      <c r="B14" s="1076">
        <v>594860</v>
      </c>
      <c r="C14" s="1065">
        <v>454538</v>
      </c>
      <c r="D14" s="1065">
        <v>140322</v>
      </c>
      <c r="E14" s="1065">
        <v>1306</v>
      </c>
      <c r="F14" s="1065">
        <v>487</v>
      </c>
      <c r="G14" s="1065">
        <v>819</v>
      </c>
      <c r="H14" s="1066" t="s">
        <v>2114</v>
      </c>
      <c r="I14" s="1067" t="s">
        <v>283</v>
      </c>
      <c r="J14" s="1068">
        <v>1627</v>
      </c>
      <c r="K14" s="1067" t="s">
        <v>283</v>
      </c>
      <c r="L14" s="1067" t="s">
        <v>283</v>
      </c>
      <c r="M14" s="1068">
        <v>1357</v>
      </c>
      <c r="N14" s="1067" t="s">
        <v>283</v>
      </c>
      <c r="O14" s="1066" t="s">
        <v>2115</v>
      </c>
      <c r="P14" s="1066">
        <v>79810</v>
      </c>
      <c r="Q14" s="1069" t="s">
        <v>283</v>
      </c>
      <c r="R14" s="1066" t="s">
        <v>283</v>
      </c>
      <c r="S14" s="1066" t="s">
        <v>283</v>
      </c>
      <c r="T14" s="1070" t="s">
        <v>283</v>
      </c>
      <c r="U14" s="1071">
        <v>2010</v>
      </c>
      <c r="V14" s="1062">
        <v>2010</v>
      </c>
      <c r="W14" s="1077">
        <v>94</v>
      </c>
      <c r="X14" s="1074">
        <v>180</v>
      </c>
      <c r="Y14" s="1074">
        <v>6</v>
      </c>
      <c r="Z14" s="1074">
        <v>47</v>
      </c>
      <c r="AA14" s="1074">
        <v>108</v>
      </c>
      <c r="AB14" s="1074">
        <v>19</v>
      </c>
      <c r="AC14" s="1074">
        <v>216</v>
      </c>
      <c r="AD14" s="1075">
        <v>2010</v>
      </c>
      <c r="AE14" s="542"/>
      <c r="AF14" s="542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</row>
    <row r="15" spans="1:74" s="395" customFormat="1" ht="19.5" customHeight="1">
      <c r="A15" s="1062">
        <v>2011</v>
      </c>
      <c r="B15" s="1076">
        <v>633694</v>
      </c>
      <c r="C15" s="1065">
        <v>525522</v>
      </c>
      <c r="D15" s="1065">
        <v>108172</v>
      </c>
      <c r="E15" s="1065">
        <v>1446</v>
      </c>
      <c r="F15" s="1065">
        <v>362</v>
      </c>
      <c r="G15" s="1065">
        <v>1084</v>
      </c>
      <c r="H15" s="1066" t="s">
        <v>2114</v>
      </c>
      <c r="I15" s="1067" t="s">
        <v>283</v>
      </c>
      <c r="J15" s="1068">
        <v>1590</v>
      </c>
      <c r="K15" s="1067" t="s">
        <v>283</v>
      </c>
      <c r="L15" s="1067" t="s">
        <v>283</v>
      </c>
      <c r="M15" s="1068">
        <v>1175</v>
      </c>
      <c r="N15" s="1067" t="s">
        <v>283</v>
      </c>
      <c r="O15" s="1066" t="s">
        <v>2115</v>
      </c>
      <c r="P15" s="1066">
        <v>73292</v>
      </c>
      <c r="Q15" s="1069" t="s">
        <v>283</v>
      </c>
      <c r="R15" s="1066" t="s">
        <v>283</v>
      </c>
      <c r="S15" s="1066" t="s">
        <v>283</v>
      </c>
      <c r="T15" s="1070" t="s">
        <v>283</v>
      </c>
      <c r="U15" s="1071">
        <v>2011</v>
      </c>
      <c r="V15" s="1062">
        <v>2011</v>
      </c>
      <c r="W15" s="1077">
        <v>88</v>
      </c>
      <c r="X15" s="1074">
        <v>166</v>
      </c>
      <c r="Y15" s="1074">
        <v>3</v>
      </c>
      <c r="Z15" s="1074">
        <v>44</v>
      </c>
      <c r="AA15" s="1074">
        <v>101</v>
      </c>
      <c r="AB15" s="1074">
        <v>18</v>
      </c>
      <c r="AC15" s="1074">
        <v>201</v>
      </c>
      <c r="AD15" s="1075">
        <v>2011</v>
      </c>
      <c r="AE15" s="542"/>
      <c r="AF15" s="542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</row>
    <row r="16" spans="1:74" s="395" customFormat="1" ht="19.5" customHeight="1">
      <c r="A16" s="1062">
        <v>2012</v>
      </c>
      <c r="B16" s="1076">
        <v>569729</v>
      </c>
      <c r="C16" s="1065">
        <v>492221</v>
      </c>
      <c r="D16" s="1065">
        <v>77508</v>
      </c>
      <c r="E16" s="1065">
        <v>1241</v>
      </c>
      <c r="F16" s="1065">
        <v>515</v>
      </c>
      <c r="G16" s="1065">
        <v>726</v>
      </c>
      <c r="H16" s="1066" t="s">
        <v>2116</v>
      </c>
      <c r="I16" s="1067" t="s">
        <v>283</v>
      </c>
      <c r="J16" s="1068">
        <v>1533</v>
      </c>
      <c r="K16" s="1067" t="s">
        <v>283</v>
      </c>
      <c r="L16" s="1067" t="s">
        <v>283</v>
      </c>
      <c r="M16" s="1068">
        <v>1085</v>
      </c>
      <c r="N16" s="1067" t="s">
        <v>283</v>
      </c>
      <c r="O16" s="1066" t="s">
        <v>2117</v>
      </c>
      <c r="P16" s="1066">
        <v>70676</v>
      </c>
      <c r="Q16" s="1069" t="s">
        <v>283</v>
      </c>
      <c r="R16" s="1066" t="s">
        <v>283</v>
      </c>
      <c r="S16" s="1066" t="s">
        <v>283</v>
      </c>
      <c r="T16" s="1070" t="s">
        <v>283</v>
      </c>
      <c r="U16" s="1071">
        <v>2012</v>
      </c>
      <c r="V16" s="1062">
        <v>2012</v>
      </c>
      <c r="W16" s="1077">
        <v>89</v>
      </c>
      <c r="X16" s="1074">
        <v>159</v>
      </c>
      <c r="Y16" s="1074">
        <v>4</v>
      </c>
      <c r="Z16" s="1074">
        <v>39</v>
      </c>
      <c r="AA16" s="1074">
        <v>97</v>
      </c>
      <c r="AB16" s="1074">
        <v>19</v>
      </c>
      <c r="AC16" s="1074">
        <v>198</v>
      </c>
      <c r="AD16" s="1075">
        <v>2012</v>
      </c>
      <c r="AE16" s="542"/>
      <c r="AF16" s="542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</row>
    <row r="17" spans="1:74" s="395" customFormat="1" ht="19.5" customHeight="1">
      <c r="A17" s="1062">
        <v>2013</v>
      </c>
      <c r="B17" s="1076">
        <v>601376</v>
      </c>
      <c r="C17" s="1065">
        <v>474290</v>
      </c>
      <c r="D17" s="1065">
        <v>127086</v>
      </c>
      <c r="E17" s="1065">
        <v>14641</v>
      </c>
      <c r="F17" s="1078">
        <v>343.1</v>
      </c>
      <c r="G17" s="1078">
        <v>14297.7</v>
      </c>
      <c r="H17" s="1066" t="s">
        <v>2116</v>
      </c>
      <c r="I17" s="917" t="s">
        <v>283</v>
      </c>
      <c r="J17" s="1079">
        <v>1533</v>
      </c>
      <c r="K17" s="917"/>
      <c r="L17" s="917" t="s">
        <v>283</v>
      </c>
      <c r="M17" s="1079">
        <v>981</v>
      </c>
      <c r="N17" s="917"/>
      <c r="O17" s="1066" t="s">
        <v>2117</v>
      </c>
      <c r="P17" s="1080">
        <v>74361</v>
      </c>
      <c r="Q17" s="1069"/>
      <c r="R17" s="1066"/>
      <c r="S17" s="1066"/>
      <c r="T17" s="1070"/>
      <c r="U17" s="1071">
        <v>2013</v>
      </c>
      <c r="V17" s="1062">
        <v>2013</v>
      </c>
      <c r="W17" s="1081">
        <v>77</v>
      </c>
      <c r="X17" s="1080">
        <v>143</v>
      </c>
      <c r="Y17" s="1080">
        <v>2</v>
      </c>
      <c r="Z17" s="1080">
        <v>34</v>
      </c>
      <c r="AA17" s="1080">
        <v>89</v>
      </c>
      <c r="AB17" s="1080">
        <v>18</v>
      </c>
      <c r="AC17" s="1080">
        <v>181</v>
      </c>
      <c r="AD17" s="1075">
        <v>2013</v>
      </c>
      <c r="AE17" s="542"/>
      <c r="AF17" s="542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</row>
    <row r="18" spans="1:74" s="395" customFormat="1" ht="19.5" customHeight="1">
      <c r="A18" s="1062">
        <v>2014</v>
      </c>
      <c r="B18" s="1076">
        <v>613616</v>
      </c>
      <c r="C18" s="1065">
        <v>458498</v>
      </c>
      <c r="D18" s="1065">
        <v>155118</v>
      </c>
      <c r="E18" s="1065">
        <v>840</v>
      </c>
      <c r="F18" s="1078">
        <v>285</v>
      </c>
      <c r="G18" s="1078">
        <v>554</v>
      </c>
      <c r="H18" s="1066" t="s">
        <v>2116</v>
      </c>
      <c r="I18" s="917" t="s">
        <v>283</v>
      </c>
      <c r="J18" s="1079">
        <v>1570</v>
      </c>
      <c r="K18" s="917" t="s">
        <v>283</v>
      </c>
      <c r="L18" s="917" t="s">
        <v>283</v>
      </c>
      <c r="M18" s="1082">
        <v>993</v>
      </c>
      <c r="N18" s="917" t="s">
        <v>283</v>
      </c>
      <c r="O18" s="1066" t="s">
        <v>2117</v>
      </c>
      <c r="P18" s="1082">
        <v>80615</v>
      </c>
      <c r="Q18" s="1083"/>
      <c r="R18" s="1066" t="s">
        <v>283</v>
      </c>
      <c r="S18" s="1066" t="s">
        <v>283</v>
      </c>
      <c r="T18" s="1070" t="s">
        <v>283</v>
      </c>
      <c r="U18" s="1071">
        <v>2014</v>
      </c>
      <c r="V18" s="1062">
        <v>2014</v>
      </c>
      <c r="W18" s="1081">
        <v>75</v>
      </c>
      <c r="X18" s="1080">
        <v>139</v>
      </c>
      <c r="Y18" s="1080">
        <v>4</v>
      </c>
      <c r="Z18" s="1080">
        <v>28</v>
      </c>
      <c r="AA18" s="1080">
        <v>85</v>
      </c>
      <c r="AB18" s="1080">
        <v>22</v>
      </c>
      <c r="AC18" s="1080">
        <v>165</v>
      </c>
      <c r="AD18" s="1075">
        <v>2014</v>
      </c>
      <c r="AE18" s="542"/>
      <c r="AF18" s="542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</row>
    <row r="19" spans="1:74" s="395" customFormat="1" ht="19.5" customHeight="1">
      <c r="A19" s="1062">
        <v>2015</v>
      </c>
      <c r="B19" s="1076">
        <v>594509</v>
      </c>
      <c r="C19" s="1065">
        <v>451369</v>
      </c>
      <c r="D19" s="1065">
        <v>143140</v>
      </c>
      <c r="E19" s="1065">
        <v>829.3</v>
      </c>
      <c r="F19" s="1078">
        <v>298.6</v>
      </c>
      <c r="G19" s="1078">
        <v>530.7</v>
      </c>
      <c r="H19" s="1066" t="s">
        <v>1462</v>
      </c>
      <c r="I19" s="917"/>
      <c r="J19" s="1079">
        <v>1570</v>
      </c>
      <c r="K19" s="917"/>
      <c r="L19" s="917"/>
      <c r="M19" s="1082">
        <v>1029</v>
      </c>
      <c r="N19" s="917"/>
      <c r="O19" s="1066"/>
      <c r="P19" s="1082">
        <v>80615</v>
      </c>
      <c r="Q19" s="1083"/>
      <c r="R19" s="1066"/>
      <c r="S19" s="1066"/>
      <c r="T19" s="1070"/>
      <c r="U19" s="1071">
        <v>2015</v>
      </c>
      <c r="V19" s="1062">
        <v>2015</v>
      </c>
      <c r="W19" s="1081">
        <v>71</v>
      </c>
      <c r="X19" s="1080">
        <v>134</v>
      </c>
      <c r="Y19" s="1080">
        <v>4</v>
      </c>
      <c r="Z19" s="1080">
        <v>32</v>
      </c>
      <c r="AA19" s="1080">
        <v>83</v>
      </c>
      <c r="AB19" s="1080">
        <v>15</v>
      </c>
      <c r="AC19" s="1080">
        <v>165</v>
      </c>
      <c r="AD19" s="1075">
        <v>2015</v>
      </c>
      <c r="AE19" s="542"/>
      <c r="AF19" s="542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</row>
    <row r="20" spans="1:74" s="397" customFormat="1" ht="19.5" customHeight="1">
      <c r="A20" s="1084">
        <v>2016</v>
      </c>
      <c r="B20" s="1085">
        <v>598494</v>
      </c>
      <c r="C20" s="1086">
        <v>452764</v>
      </c>
      <c r="D20" s="1086">
        <v>145730</v>
      </c>
      <c r="E20" s="1086">
        <v>955</v>
      </c>
      <c r="F20" s="1087">
        <v>177</v>
      </c>
      <c r="G20" s="1087">
        <v>778</v>
      </c>
      <c r="H20" s="1066" t="s">
        <v>1462</v>
      </c>
      <c r="I20" s="1088"/>
      <c r="J20" s="1089">
        <v>1570</v>
      </c>
      <c r="K20" s="1088"/>
      <c r="L20" s="1088"/>
      <c r="M20" s="1090">
        <v>1029</v>
      </c>
      <c r="N20" s="1088"/>
      <c r="O20" s="1091"/>
      <c r="P20" s="1090">
        <v>80615</v>
      </c>
      <c r="Q20" s="1092"/>
      <c r="R20" s="1091"/>
      <c r="S20" s="1091"/>
      <c r="T20" s="1093"/>
      <c r="U20" s="1094">
        <v>2016</v>
      </c>
      <c r="V20" s="1084">
        <v>2016</v>
      </c>
      <c r="W20" s="1095">
        <v>68</v>
      </c>
      <c r="X20" s="1096">
        <v>133</v>
      </c>
      <c r="Y20" s="1096">
        <v>2</v>
      </c>
      <c r="Z20" s="1096">
        <v>30</v>
      </c>
      <c r="AA20" s="1096">
        <v>77</v>
      </c>
      <c r="AB20" s="1096">
        <v>24</v>
      </c>
      <c r="AC20" s="1096">
        <v>145</v>
      </c>
      <c r="AD20" s="1097">
        <v>2016</v>
      </c>
      <c r="AE20" s="1098"/>
      <c r="AF20" s="1098"/>
      <c r="AG20" s="396"/>
      <c r="AH20" s="396"/>
      <c r="AI20" s="396"/>
      <c r="AJ20" s="396"/>
      <c r="AK20" s="396"/>
      <c r="AL20" s="396"/>
      <c r="AM20" s="396"/>
      <c r="AN20" s="396"/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6"/>
      <c r="BA20" s="396"/>
      <c r="BB20" s="396"/>
      <c r="BC20" s="396"/>
      <c r="BD20" s="396"/>
      <c r="BE20" s="396"/>
      <c r="BF20" s="396"/>
      <c r="BG20" s="396"/>
      <c r="BH20" s="396"/>
      <c r="BI20" s="396"/>
      <c r="BJ20" s="396"/>
      <c r="BK20" s="396"/>
      <c r="BL20" s="396"/>
      <c r="BM20" s="396"/>
      <c r="BN20" s="396"/>
      <c r="BO20" s="396"/>
      <c r="BP20" s="396"/>
      <c r="BQ20" s="396"/>
      <c r="BR20" s="396"/>
      <c r="BS20" s="396"/>
      <c r="BT20" s="396"/>
      <c r="BU20" s="396"/>
      <c r="BV20" s="396"/>
    </row>
    <row r="21" spans="1:74" s="395" customFormat="1" ht="19.5" customHeight="1">
      <c r="A21" s="1099" t="s">
        <v>255</v>
      </c>
      <c r="B21" s="1076">
        <v>171501</v>
      </c>
      <c r="C21" s="1065">
        <v>165017</v>
      </c>
      <c r="D21" s="1065">
        <v>6484</v>
      </c>
      <c r="E21" s="1065">
        <v>195</v>
      </c>
      <c r="F21" s="1078"/>
      <c r="G21" s="1078">
        <v>195</v>
      </c>
      <c r="H21" s="1100" t="s">
        <v>204</v>
      </c>
      <c r="I21" s="917" t="s">
        <v>283</v>
      </c>
      <c r="J21" s="1082">
        <v>310</v>
      </c>
      <c r="K21" s="917" t="s">
        <v>283</v>
      </c>
      <c r="L21" s="917" t="s">
        <v>283</v>
      </c>
      <c r="M21" s="1082">
        <v>185</v>
      </c>
      <c r="N21" s="917" t="s">
        <v>283</v>
      </c>
      <c r="O21" s="1101" t="s">
        <v>339</v>
      </c>
      <c r="P21" s="1082">
        <v>3685</v>
      </c>
      <c r="Q21" s="471" t="s">
        <v>286</v>
      </c>
      <c r="R21" s="471" t="s">
        <v>352</v>
      </c>
      <c r="S21" s="471" t="s">
        <v>353</v>
      </c>
      <c r="T21" s="1102" t="s">
        <v>354</v>
      </c>
      <c r="U21" s="917" t="s">
        <v>2</v>
      </c>
      <c r="V21" s="1099" t="s">
        <v>255</v>
      </c>
      <c r="W21" s="1081">
        <v>17</v>
      </c>
      <c r="X21" s="1080">
        <v>39</v>
      </c>
      <c r="Y21" s="1080">
        <v>1</v>
      </c>
      <c r="Z21" s="1103">
        <v>14</v>
      </c>
      <c r="AA21" s="1080">
        <v>18</v>
      </c>
      <c r="AB21" s="1080">
        <v>6</v>
      </c>
      <c r="AC21" s="1080">
        <v>45</v>
      </c>
      <c r="AD21" s="1104" t="s">
        <v>2</v>
      </c>
      <c r="AE21" s="542"/>
      <c r="AF21" s="542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</row>
    <row r="22" spans="1:74" s="395" customFormat="1" ht="19.5" customHeight="1">
      <c r="A22" s="1099" t="s">
        <v>256</v>
      </c>
      <c r="B22" s="1076">
        <v>27268</v>
      </c>
      <c r="C22" s="1065">
        <v>18933</v>
      </c>
      <c r="D22" s="1065">
        <v>8336</v>
      </c>
      <c r="E22" s="1065">
        <v>46</v>
      </c>
      <c r="F22" s="1078">
        <v>2</v>
      </c>
      <c r="G22" s="1078">
        <v>44</v>
      </c>
      <c r="H22" s="1100" t="s">
        <v>205</v>
      </c>
      <c r="I22" s="917" t="s">
        <v>283</v>
      </c>
      <c r="J22" s="1082">
        <v>80</v>
      </c>
      <c r="K22" s="917" t="s">
        <v>283</v>
      </c>
      <c r="L22" s="917" t="s">
        <v>283</v>
      </c>
      <c r="M22" s="1082">
        <v>53</v>
      </c>
      <c r="N22" s="917" t="s">
        <v>283</v>
      </c>
      <c r="O22" s="1101" t="s">
        <v>340</v>
      </c>
      <c r="P22" s="1082">
        <v>4704</v>
      </c>
      <c r="Q22" s="471" t="s">
        <v>287</v>
      </c>
      <c r="R22" s="471" t="s">
        <v>344</v>
      </c>
      <c r="S22" s="471" t="s">
        <v>355</v>
      </c>
      <c r="T22" s="1102" t="s">
        <v>355</v>
      </c>
      <c r="U22" s="917" t="s">
        <v>3</v>
      </c>
      <c r="V22" s="1099" t="s">
        <v>256</v>
      </c>
      <c r="W22" s="1081">
        <v>6</v>
      </c>
      <c r="X22" s="1080">
        <v>11</v>
      </c>
      <c r="Y22" s="1105"/>
      <c r="Z22" s="1103">
        <v>3</v>
      </c>
      <c r="AA22" s="1080">
        <v>5</v>
      </c>
      <c r="AB22" s="1080">
        <v>3</v>
      </c>
      <c r="AC22" s="1080">
        <v>9</v>
      </c>
      <c r="AD22" s="1104" t="s">
        <v>3</v>
      </c>
      <c r="AE22" s="542"/>
      <c r="AF22" s="542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</row>
    <row r="23" spans="1:74" s="395" customFormat="1" ht="19.5" customHeight="1">
      <c r="A23" s="1099" t="s">
        <v>257</v>
      </c>
      <c r="B23" s="1076">
        <v>28679</v>
      </c>
      <c r="C23" s="1065">
        <v>19362</v>
      </c>
      <c r="D23" s="1065">
        <v>9316</v>
      </c>
      <c r="E23" s="1065">
        <v>59</v>
      </c>
      <c r="F23" s="1078">
        <v>6</v>
      </c>
      <c r="G23" s="1078">
        <v>53</v>
      </c>
      <c r="H23" s="1100" t="s">
        <v>288</v>
      </c>
      <c r="I23" s="917" t="s">
        <v>283</v>
      </c>
      <c r="J23" s="1082">
        <v>100</v>
      </c>
      <c r="K23" s="917" t="s">
        <v>283</v>
      </c>
      <c r="L23" s="917" t="s">
        <v>283</v>
      </c>
      <c r="M23" s="1082">
        <v>59</v>
      </c>
      <c r="N23" s="917" t="s">
        <v>283</v>
      </c>
      <c r="O23" s="1101" t="s">
        <v>341</v>
      </c>
      <c r="P23" s="1082">
        <v>2683</v>
      </c>
      <c r="Q23" s="471" t="s">
        <v>289</v>
      </c>
      <c r="R23" s="471" t="s">
        <v>344</v>
      </c>
      <c r="S23" s="471" t="s">
        <v>356</v>
      </c>
      <c r="T23" s="1102" t="s">
        <v>552</v>
      </c>
      <c r="U23" s="917" t="s">
        <v>4</v>
      </c>
      <c r="V23" s="1099" t="s">
        <v>257</v>
      </c>
      <c r="W23" s="1081">
        <v>4</v>
      </c>
      <c r="X23" s="1080">
        <v>8</v>
      </c>
      <c r="Y23" s="1080">
        <v>1</v>
      </c>
      <c r="Z23" s="1103"/>
      <c r="AA23" s="1080">
        <v>7</v>
      </c>
      <c r="AB23" s="1080"/>
      <c r="AC23" s="1080">
        <v>8</v>
      </c>
      <c r="AD23" s="1104" t="s">
        <v>4</v>
      </c>
      <c r="AE23" s="542"/>
      <c r="AF23" s="542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</row>
    <row r="24" spans="1:74" s="395" customFormat="1" ht="19.5" customHeight="1">
      <c r="A24" s="1099" t="s">
        <v>258</v>
      </c>
      <c r="B24" s="1076">
        <v>73850</v>
      </c>
      <c r="C24" s="1065">
        <v>61470</v>
      </c>
      <c r="D24" s="1065">
        <v>12379</v>
      </c>
      <c r="E24" s="1065">
        <v>155</v>
      </c>
      <c r="F24" s="1078">
        <v>15</v>
      </c>
      <c r="G24" s="1078">
        <v>140</v>
      </c>
      <c r="H24" s="1100" t="s">
        <v>290</v>
      </c>
      <c r="I24" s="917" t="s">
        <v>283</v>
      </c>
      <c r="J24" s="1082">
        <v>200</v>
      </c>
      <c r="K24" s="917" t="s">
        <v>283</v>
      </c>
      <c r="L24" s="917" t="s">
        <v>283</v>
      </c>
      <c r="M24" s="1082">
        <v>152</v>
      </c>
      <c r="N24" s="917" t="s">
        <v>283</v>
      </c>
      <c r="O24" s="1101" t="s">
        <v>342</v>
      </c>
      <c r="P24" s="1082">
        <v>7720</v>
      </c>
      <c r="Q24" s="471" t="s">
        <v>287</v>
      </c>
      <c r="R24" s="471" t="s">
        <v>353</v>
      </c>
      <c r="S24" s="471" t="s">
        <v>553</v>
      </c>
      <c r="T24" s="1102" t="s">
        <v>355</v>
      </c>
      <c r="U24" s="917" t="s">
        <v>5</v>
      </c>
      <c r="V24" s="1099" t="s">
        <v>258</v>
      </c>
      <c r="W24" s="1081">
        <v>9</v>
      </c>
      <c r="X24" s="1080">
        <v>18</v>
      </c>
      <c r="Y24" s="1080"/>
      <c r="Z24" s="1103"/>
      <c r="AA24" s="1080">
        <v>10</v>
      </c>
      <c r="AB24" s="1080">
        <v>8</v>
      </c>
      <c r="AC24" s="1080">
        <v>15</v>
      </c>
      <c r="AD24" s="1104" t="s">
        <v>5</v>
      </c>
      <c r="AE24" s="542"/>
      <c r="AF24" s="542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</row>
    <row r="25" spans="1:74" s="395" customFormat="1" ht="19.5" customHeight="1">
      <c r="A25" s="1099" t="s">
        <v>259</v>
      </c>
      <c r="B25" s="1076">
        <v>37267</v>
      </c>
      <c r="C25" s="1065">
        <v>27014</v>
      </c>
      <c r="D25" s="1065">
        <v>10254</v>
      </c>
      <c r="E25" s="1065">
        <v>64</v>
      </c>
      <c r="F25" s="1078"/>
      <c r="G25" s="1078">
        <v>64</v>
      </c>
      <c r="H25" s="1100" t="s">
        <v>291</v>
      </c>
      <c r="I25" s="917" t="s">
        <v>283</v>
      </c>
      <c r="J25" s="1082">
        <v>150</v>
      </c>
      <c r="K25" s="917" t="s">
        <v>283</v>
      </c>
      <c r="L25" s="917" t="s">
        <v>283</v>
      </c>
      <c r="M25" s="1082">
        <v>81</v>
      </c>
      <c r="N25" s="917" t="s">
        <v>283</v>
      </c>
      <c r="O25" s="1101" t="s">
        <v>343</v>
      </c>
      <c r="P25" s="1082">
        <v>3261</v>
      </c>
      <c r="Q25" s="471" t="s">
        <v>292</v>
      </c>
      <c r="R25" s="471" t="s">
        <v>357</v>
      </c>
      <c r="S25" s="471" t="s">
        <v>358</v>
      </c>
      <c r="T25" s="1102" t="s">
        <v>356</v>
      </c>
      <c r="U25" s="917" t="s">
        <v>6</v>
      </c>
      <c r="V25" s="1099" t="s">
        <v>259</v>
      </c>
      <c r="W25" s="1081">
        <v>5</v>
      </c>
      <c r="X25" s="1080">
        <v>10</v>
      </c>
      <c r="Y25" s="1080"/>
      <c r="Z25" s="1103"/>
      <c r="AA25" s="1080">
        <v>9</v>
      </c>
      <c r="AB25" s="1080">
        <v>1</v>
      </c>
      <c r="AC25" s="1080">
        <v>9</v>
      </c>
      <c r="AD25" s="1104" t="s">
        <v>6</v>
      </c>
      <c r="AE25" s="542"/>
      <c r="AF25" s="542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</row>
    <row r="26" spans="1:74" s="395" customFormat="1" ht="19.5" customHeight="1">
      <c r="A26" s="1099" t="s">
        <v>260</v>
      </c>
      <c r="B26" s="1076">
        <v>22330</v>
      </c>
      <c r="C26" s="1065">
        <v>15142</v>
      </c>
      <c r="D26" s="1065">
        <v>7188</v>
      </c>
      <c r="E26" s="1065">
        <v>40</v>
      </c>
      <c r="F26" s="1078">
        <v>13</v>
      </c>
      <c r="G26" s="1078">
        <v>27</v>
      </c>
      <c r="H26" s="1100" t="s">
        <v>295</v>
      </c>
      <c r="I26" s="917" t="s">
        <v>283</v>
      </c>
      <c r="J26" s="1082">
        <v>120</v>
      </c>
      <c r="K26" s="917" t="s">
        <v>283</v>
      </c>
      <c r="L26" s="917" t="s">
        <v>283</v>
      </c>
      <c r="M26" s="1082">
        <v>59</v>
      </c>
      <c r="N26" s="917" t="s">
        <v>283</v>
      </c>
      <c r="O26" s="1101"/>
      <c r="P26" s="1082">
        <v>266</v>
      </c>
      <c r="Q26" s="471" t="s">
        <v>287</v>
      </c>
      <c r="R26" s="471" t="s">
        <v>554</v>
      </c>
      <c r="S26" s="471" t="s">
        <v>344</v>
      </c>
      <c r="T26" s="1102" t="s">
        <v>355</v>
      </c>
      <c r="U26" s="917" t="s">
        <v>7</v>
      </c>
      <c r="V26" s="1099" t="s">
        <v>260</v>
      </c>
      <c r="W26" s="1081">
        <v>4</v>
      </c>
      <c r="X26" s="1080">
        <v>7</v>
      </c>
      <c r="Y26" s="1106"/>
      <c r="Z26" s="1107">
        <v>4</v>
      </c>
      <c r="AA26" s="1105">
        <v>3</v>
      </c>
      <c r="AB26" s="1105"/>
      <c r="AC26" s="1105">
        <v>12</v>
      </c>
      <c r="AD26" s="1104" t="s">
        <v>7</v>
      </c>
      <c r="AE26" s="542"/>
      <c r="AF26" s="542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</row>
    <row r="27" spans="1:74" s="395" customFormat="1" ht="19.5" customHeight="1">
      <c r="A27" s="1099" t="s">
        <v>261</v>
      </c>
      <c r="B27" s="1076">
        <v>12031</v>
      </c>
      <c r="C27" s="1065">
        <v>11574</v>
      </c>
      <c r="D27" s="1065">
        <v>457</v>
      </c>
      <c r="E27" s="1065">
        <v>3</v>
      </c>
      <c r="F27" s="1078"/>
      <c r="G27" s="1078">
        <v>3</v>
      </c>
      <c r="H27" s="1100" t="s">
        <v>206</v>
      </c>
      <c r="I27" s="917" t="s">
        <v>283</v>
      </c>
      <c r="J27" s="1082">
        <v>50</v>
      </c>
      <c r="K27" s="917" t="s">
        <v>283</v>
      </c>
      <c r="L27" s="917" t="s">
        <v>283</v>
      </c>
      <c r="M27" s="1082">
        <v>2</v>
      </c>
      <c r="N27" s="917" t="s">
        <v>283</v>
      </c>
      <c r="O27" s="1101" t="s">
        <v>345</v>
      </c>
      <c r="P27" s="1082">
        <v>326</v>
      </c>
      <c r="Q27" s="471" t="s">
        <v>287</v>
      </c>
      <c r="R27" s="471" t="s">
        <v>359</v>
      </c>
      <c r="S27" s="471" t="s">
        <v>360</v>
      </c>
      <c r="T27" s="1102" t="s">
        <v>355</v>
      </c>
      <c r="U27" s="917" t="s">
        <v>262</v>
      </c>
      <c r="V27" s="1099" t="s">
        <v>261</v>
      </c>
      <c r="W27" s="1081">
        <v>2</v>
      </c>
      <c r="X27" s="1080">
        <v>3</v>
      </c>
      <c r="Y27" s="1080"/>
      <c r="Z27" s="1103">
        <v>2</v>
      </c>
      <c r="AA27" s="1080">
        <v>1</v>
      </c>
      <c r="AB27" s="1080"/>
      <c r="AC27" s="1080">
        <v>6</v>
      </c>
      <c r="AD27" s="1104" t="s">
        <v>262</v>
      </c>
      <c r="AE27" s="542"/>
      <c r="AF27" s="542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</row>
    <row r="28" spans="1:32" s="394" customFormat="1" ht="19.5" customHeight="1">
      <c r="A28" s="1099" t="s">
        <v>271</v>
      </c>
      <c r="B28" s="1076">
        <v>55614</v>
      </c>
      <c r="C28" s="1065">
        <v>35467</v>
      </c>
      <c r="D28" s="1065">
        <v>20148</v>
      </c>
      <c r="E28" s="1065">
        <v>88</v>
      </c>
      <c r="F28" s="1078"/>
      <c r="G28" s="1078">
        <v>88</v>
      </c>
      <c r="H28" s="1100" t="s">
        <v>293</v>
      </c>
      <c r="I28" s="917" t="s">
        <v>283</v>
      </c>
      <c r="J28" s="1082">
        <v>85</v>
      </c>
      <c r="K28" s="917" t="s">
        <v>283</v>
      </c>
      <c r="L28" s="917" t="s">
        <v>283</v>
      </c>
      <c r="M28" s="1082">
        <v>74</v>
      </c>
      <c r="N28" s="917" t="s">
        <v>283</v>
      </c>
      <c r="O28" s="1101" t="s">
        <v>346</v>
      </c>
      <c r="P28" s="1082">
        <v>39790</v>
      </c>
      <c r="Q28" s="471" t="s">
        <v>287</v>
      </c>
      <c r="R28" s="471" t="s">
        <v>361</v>
      </c>
      <c r="S28" s="471" t="s">
        <v>362</v>
      </c>
      <c r="T28" s="1102" t="s">
        <v>363</v>
      </c>
      <c r="U28" s="917" t="s">
        <v>272</v>
      </c>
      <c r="V28" s="1099" t="s">
        <v>271</v>
      </c>
      <c r="W28" s="1081">
        <v>2</v>
      </c>
      <c r="X28" s="1080">
        <v>6</v>
      </c>
      <c r="Y28" s="1080"/>
      <c r="Z28" s="1103">
        <v>1</v>
      </c>
      <c r="AA28" s="1080">
        <v>3</v>
      </c>
      <c r="AB28" s="1080">
        <v>2</v>
      </c>
      <c r="AC28" s="1108">
        <v>5</v>
      </c>
      <c r="AD28" s="1109" t="s">
        <v>272</v>
      </c>
      <c r="AE28" s="542"/>
      <c r="AF28" s="542"/>
    </row>
    <row r="29" spans="1:74" s="395" customFormat="1" ht="21.75" customHeight="1">
      <c r="A29" s="1099" t="s">
        <v>263</v>
      </c>
      <c r="B29" s="1076">
        <v>13409</v>
      </c>
      <c r="C29" s="1065">
        <v>10192</v>
      </c>
      <c r="D29" s="1065">
        <v>3217</v>
      </c>
      <c r="E29" s="1065">
        <v>60</v>
      </c>
      <c r="F29" s="1078">
        <v>60</v>
      </c>
      <c r="G29" s="1078"/>
      <c r="H29" s="1110" t="s">
        <v>555</v>
      </c>
      <c r="I29" s="917" t="s">
        <v>283</v>
      </c>
      <c r="J29" s="1082">
        <v>60</v>
      </c>
      <c r="K29" s="917" t="s">
        <v>283</v>
      </c>
      <c r="L29" s="917" t="s">
        <v>283</v>
      </c>
      <c r="M29" s="1082">
        <v>60</v>
      </c>
      <c r="N29" s="917" t="s">
        <v>283</v>
      </c>
      <c r="O29" s="1101" t="s">
        <v>347</v>
      </c>
      <c r="P29" s="1082">
        <v>970</v>
      </c>
      <c r="Q29" s="471" t="s">
        <v>286</v>
      </c>
      <c r="R29" s="471" t="s">
        <v>364</v>
      </c>
      <c r="S29" s="471" t="s">
        <v>365</v>
      </c>
      <c r="T29" s="1102" t="s">
        <v>355</v>
      </c>
      <c r="U29" s="917" t="s">
        <v>8</v>
      </c>
      <c r="V29" s="1099" t="s">
        <v>263</v>
      </c>
      <c r="W29" s="1081">
        <v>2</v>
      </c>
      <c r="X29" s="1080">
        <v>2</v>
      </c>
      <c r="Y29" s="1080"/>
      <c r="Z29" s="1103"/>
      <c r="AA29" s="1080">
        <v>2</v>
      </c>
      <c r="AB29" s="1080"/>
      <c r="AC29" s="1080">
        <v>4</v>
      </c>
      <c r="AD29" s="1104" t="s">
        <v>8</v>
      </c>
      <c r="AE29" s="542"/>
      <c r="AF29" s="542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</row>
    <row r="30" spans="1:74" s="395" customFormat="1" ht="19.5" customHeight="1">
      <c r="A30" s="1099" t="s">
        <v>264</v>
      </c>
      <c r="B30" s="1076">
        <v>22149</v>
      </c>
      <c r="C30" s="1065">
        <v>11825</v>
      </c>
      <c r="D30" s="1065">
        <v>10324</v>
      </c>
      <c r="E30" s="1065">
        <v>46</v>
      </c>
      <c r="F30" s="1078">
        <v>2</v>
      </c>
      <c r="G30" s="1078">
        <v>44</v>
      </c>
      <c r="H30" s="1100" t="s">
        <v>296</v>
      </c>
      <c r="I30" s="917" t="s">
        <v>283</v>
      </c>
      <c r="J30" s="1082">
        <v>70</v>
      </c>
      <c r="K30" s="917" t="s">
        <v>283</v>
      </c>
      <c r="L30" s="917" t="s">
        <v>283</v>
      </c>
      <c r="M30" s="1082">
        <v>46</v>
      </c>
      <c r="N30" s="917" t="s">
        <v>283</v>
      </c>
      <c r="O30" s="1101"/>
      <c r="P30" s="1082">
        <v>951</v>
      </c>
      <c r="Q30" s="471" t="s">
        <v>287</v>
      </c>
      <c r="R30" s="471" t="s">
        <v>344</v>
      </c>
      <c r="S30" s="471" t="s">
        <v>355</v>
      </c>
      <c r="T30" s="1102" t="s">
        <v>344</v>
      </c>
      <c r="U30" s="917" t="s">
        <v>9</v>
      </c>
      <c r="V30" s="1099" t="s">
        <v>264</v>
      </c>
      <c r="W30" s="1081">
        <v>4</v>
      </c>
      <c r="X30" s="1080">
        <v>8</v>
      </c>
      <c r="Y30" s="1080"/>
      <c r="Z30" s="1103">
        <v>5</v>
      </c>
      <c r="AA30" s="1080">
        <v>2</v>
      </c>
      <c r="AB30" s="1080">
        <v>1</v>
      </c>
      <c r="AC30" s="1080">
        <v>7</v>
      </c>
      <c r="AD30" s="1104" t="s">
        <v>9</v>
      </c>
      <c r="AE30" s="542"/>
      <c r="AF30" s="542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4"/>
      <c r="BU30" s="394"/>
      <c r="BV30" s="394"/>
    </row>
    <row r="31" spans="1:74" s="395" customFormat="1" ht="19.5" customHeight="1">
      <c r="A31" s="1099" t="s">
        <v>265</v>
      </c>
      <c r="B31" s="1076">
        <v>18159</v>
      </c>
      <c r="C31" s="1065">
        <v>9784</v>
      </c>
      <c r="D31" s="1065">
        <v>8375</v>
      </c>
      <c r="E31" s="1065">
        <v>55</v>
      </c>
      <c r="F31" s="1078"/>
      <c r="G31" s="1078">
        <v>55</v>
      </c>
      <c r="H31" s="1100" t="s">
        <v>297</v>
      </c>
      <c r="I31" s="917" t="s">
        <v>283</v>
      </c>
      <c r="J31" s="1082">
        <v>90</v>
      </c>
      <c r="K31" s="917" t="s">
        <v>283</v>
      </c>
      <c r="L31" s="917" t="s">
        <v>283</v>
      </c>
      <c r="M31" s="1082">
        <v>90</v>
      </c>
      <c r="N31" s="917" t="s">
        <v>283</v>
      </c>
      <c r="O31" s="1101"/>
      <c r="P31" s="1082">
        <v>1000</v>
      </c>
      <c r="Q31" s="471" t="s">
        <v>287</v>
      </c>
      <c r="R31" s="471" t="s">
        <v>344</v>
      </c>
      <c r="S31" s="471" t="s">
        <v>344</v>
      </c>
      <c r="T31" s="1102" t="s">
        <v>354</v>
      </c>
      <c r="U31" s="917" t="s">
        <v>10</v>
      </c>
      <c r="V31" s="1099" t="s">
        <v>265</v>
      </c>
      <c r="W31" s="1081">
        <v>5</v>
      </c>
      <c r="X31" s="1080">
        <v>5</v>
      </c>
      <c r="Y31" s="1080"/>
      <c r="Z31" s="1103"/>
      <c r="AA31" s="1080">
        <v>5</v>
      </c>
      <c r="AB31" s="1105"/>
      <c r="AC31" s="1080">
        <v>5</v>
      </c>
      <c r="AD31" s="1104" t="s">
        <v>10</v>
      </c>
      <c r="AE31" s="542"/>
      <c r="AF31" s="542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94"/>
      <c r="BS31" s="394"/>
      <c r="BT31" s="394"/>
      <c r="BU31" s="394"/>
      <c r="BV31" s="394"/>
    </row>
    <row r="32" spans="1:74" s="395" customFormat="1" ht="19.5" customHeight="1">
      <c r="A32" s="1099" t="s">
        <v>266</v>
      </c>
      <c r="B32" s="1076">
        <v>36659</v>
      </c>
      <c r="C32" s="1065">
        <v>33324</v>
      </c>
      <c r="D32" s="1065">
        <v>3335</v>
      </c>
      <c r="E32" s="1065">
        <v>10</v>
      </c>
      <c r="F32" s="1078"/>
      <c r="G32" s="1078">
        <v>10</v>
      </c>
      <c r="H32" s="1100" t="s">
        <v>294</v>
      </c>
      <c r="I32" s="917" t="s">
        <v>283</v>
      </c>
      <c r="J32" s="1082">
        <v>50</v>
      </c>
      <c r="K32" s="917" t="s">
        <v>283</v>
      </c>
      <c r="L32" s="917" t="s">
        <v>283</v>
      </c>
      <c r="M32" s="1082">
        <v>10</v>
      </c>
      <c r="N32" s="917" t="s">
        <v>283</v>
      </c>
      <c r="O32" s="1101" t="s">
        <v>348</v>
      </c>
      <c r="P32" s="1082">
        <v>1716</v>
      </c>
      <c r="Q32" s="471" t="s">
        <v>287</v>
      </c>
      <c r="R32" s="471" t="s">
        <v>344</v>
      </c>
      <c r="S32" s="471" t="s">
        <v>366</v>
      </c>
      <c r="T32" s="1102" t="s">
        <v>355</v>
      </c>
      <c r="U32" s="917" t="s">
        <v>11</v>
      </c>
      <c r="V32" s="1099" t="s">
        <v>266</v>
      </c>
      <c r="W32" s="1081"/>
      <c r="X32" s="1080"/>
      <c r="Y32" s="1080"/>
      <c r="Z32" s="1103"/>
      <c r="AA32" s="1080"/>
      <c r="AB32" s="1105"/>
      <c r="AC32" s="1080"/>
      <c r="AD32" s="1104" t="s">
        <v>11</v>
      </c>
      <c r="AE32" s="542"/>
      <c r="AF32" s="542"/>
      <c r="AG32" s="394"/>
      <c r="AH32" s="394"/>
      <c r="AI32" s="394"/>
      <c r="AJ32" s="394"/>
      <c r="AK32" s="394"/>
      <c r="AL32" s="394"/>
      <c r="AM32" s="394"/>
      <c r="AN32" s="394"/>
      <c r="AO32" s="394"/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  <c r="BO32" s="394"/>
      <c r="BP32" s="394"/>
      <c r="BQ32" s="394"/>
      <c r="BR32" s="394"/>
      <c r="BS32" s="394"/>
      <c r="BT32" s="394"/>
      <c r="BU32" s="394"/>
      <c r="BV32" s="394"/>
    </row>
    <row r="33" spans="1:74" s="395" customFormat="1" ht="19.5" customHeight="1">
      <c r="A33" s="1099" t="s">
        <v>267</v>
      </c>
      <c r="B33" s="1076">
        <v>19659</v>
      </c>
      <c r="C33" s="1065">
        <v>13086</v>
      </c>
      <c r="D33" s="1065">
        <v>6573</v>
      </c>
      <c r="E33" s="1065">
        <v>20</v>
      </c>
      <c r="F33" s="1078">
        <v>20</v>
      </c>
      <c r="G33" s="1078"/>
      <c r="H33" s="1100" t="s">
        <v>268</v>
      </c>
      <c r="I33" s="917" t="s">
        <v>283</v>
      </c>
      <c r="J33" s="1082">
        <v>40</v>
      </c>
      <c r="K33" s="917" t="s">
        <v>283</v>
      </c>
      <c r="L33" s="917" t="s">
        <v>283</v>
      </c>
      <c r="M33" s="1082">
        <v>23</v>
      </c>
      <c r="N33" s="917" t="s">
        <v>283</v>
      </c>
      <c r="O33" s="1101" t="s">
        <v>349</v>
      </c>
      <c r="P33" s="1082">
        <v>334</v>
      </c>
      <c r="Q33" s="471" t="s">
        <v>287</v>
      </c>
      <c r="R33" s="471" t="s">
        <v>367</v>
      </c>
      <c r="S33" s="471" t="s">
        <v>355</v>
      </c>
      <c r="T33" s="1102" t="s">
        <v>344</v>
      </c>
      <c r="U33" s="917" t="s">
        <v>12</v>
      </c>
      <c r="V33" s="1099" t="s">
        <v>267</v>
      </c>
      <c r="W33" s="1081">
        <v>2</v>
      </c>
      <c r="X33" s="1080">
        <v>2</v>
      </c>
      <c r="Y33" s="1080"/>
      <c r="Z33" s="1103"/>
      <c r="AA33" s="1080">
        <v>2</v>
      </c>
      <c r="AB33" s="1080"/>
      <c r="AC33" s="1080">
        <v>5</v>
      </c>
      <c r="AD33" s="1104" t="s">
        <v>12</v>
      </c>
      <c r="AE33" s="542"/>
      <c r="AF33" s="542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4"/>
    </row>
    <row r="34" spans="1:74" s="395" customFormat="1" ht="19.5" customHeight="1">
      <c r="A34" s="1099" t="s">
        <v>269</v>
      </c>
      <c r="B34" s="1076">
        <v>17467</v>
      </c>
      <c r="C34" s="1065">
        <v>9864</v>
      </c>
      <c r="D34" s="1065">
        <v>7602</v>
      </c>
      <c r="E34" s="1065">
        <v>55</v>
      </c>
      <c r="F34" s="1078"/>
      <c r="G34" s="1078">
        <v>55</v>
      </c>
      <c r="H34" s="1100" t="s">
        <v>277</v>
      </c>
      <c r="I34" s="917" t="s">
        <v>283</v>
      </c>
      <c r="J34" s="1082">
        <v>65</v>
      </c>
      <c r="K34" s="917" t="s">
        <v>283</v>
      </c>
      <c r="L34" s="917" t="s">
        <v>283</v>
      </c>
      <c r="M34" s="1082">
        <v>55</v>
      </c>
      <c r="N34" s="917" t="s">
        <v>283</v>
      </c>
      <c r="O34" s="1101" t="s">
        <v>350</v>
      </c>
      <c r="P34" s="1082">
        <v>4252</v>
      </c>
      <c r="Q34" s="471" t="s">
        <v>287</v>
      </c>
      <c r="R34" s="471" t="s">
        <v>368</v>
      </c>
      <c r="S34" s="471" t="s">
        <v>369</v>
      </c>
      <c r="T34" s="1102" t="s">
        <v>354</v>
      </c>
      <c r="U34" s="917" t="s">
        <v>13</v>
      </c>
      <c r="V34" s="1099" t="s">
        <v>269</v>
      </c>
      <c r="W34" s="1081">
        <v>4</v>
      </c>
      <c r="X34" s="1080">
        <v>9</v>
      </c>
      <c r="Y34" s="1080"/>
      <c r="Z34" s="1103">
        <v>1</v>
      </c>
      <c r="AA34" s="1080">
        <v>6</v>
      </c>
      <c r="AB34" s="1080">
        <v>2</v>
      </c>
      <c r="AC34" s="1080">
        <v>10</v>
      </c>
      <c r="AD34" s="1104" t="s">
        <v>13</v>
      </c>
      <c r="AE34" s="542"/>
      <c r="AF34" s="542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</row>
    <row r="35" spans="1:74" s="398" customFormat="1" ht="13.5" customHeight="1" thickBot="1">
      <c r="A35" s="1111" t="s">
        <v>270</v>
      </c>
      <c r="B35" s="1112">
        <v>42452</v>
      </c>
      <c r="C35" s="1113">
        <v>10710</v>
      </c>
      <c r="D35" s="1113">
        <v>31742</v>
      </c>
      <c r="E35" s="1113">
        <v>59</v>
      </c>
      <c r="F35" s="1114">
        <v>59</v>
      </c>
      <c r="G35" s="1114">
        <v>0</v>
      </c>
      <c r="H35" s="1100" t="s">
        <v>207</v>
      </c>
      <c r="I35" s="917" t="s">
        <v>283</v>
      </c>
      <c r="J35" s="1082">
        <v>80</v>
      </c>
      <c r="K35" s="917" t="s">
        <v>283</v>
      </c>
      <c r="L35" s="917" t="s">
        <v>283</v>
      </c>
      <c r="M35" s="1082">
        <v>80</v>
      </c>
      <c r="N35" s="917" t="s">
        <v>283</v>
      </c>
      <c r="O35" s="1101"/>
      <c r="P35" s="1082">
        <v>8407</v>
      </c>
      <c r="Q35" s="471" t="s">
        <v>286</v>
      </c>
      <c r="R35" s="471" t="s">
        <v>344</v>
      </c>
      <c r="S35" s="471" t="s">
        <v>344</v>
      </c>
      <c r="T35" s="1102" t="s">
        <v>363</v>
      </c>
      <c r="U35" s="1115" t="s">
        <v>14</v>
      </c>
      <c r="V35" s="1111" t="s">
        <v>270</v>
      </c>
      <c r="W35" s="1116">
        <v>2</v>
      </c>
      <c r="X35" s="1117">
        <v>5</v>
      </c>
      <c r="Y35" s="1118"/>
      <c r="Z35" s="1119"/>
      <c r="AA35" s="1117">
        <v>4</v>
      </c>
      <c r="AB35" s="1118">
        <v>1</v>
      </c>
      <c r="AC35" s="1117">
        <v>5</v>
      </c>
      <c r="AD35" s="1120" t="s">
        <v>14</v>
      </c>
      <c r="AE35" s="542"/>
      <c r="AF35" s="542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</row>
    <row r="36" spans="1:32" s="394" customFormat="1" ht="13.5" customHeight="1" thickTop="1">
      <c r="A36" s="1111"/>
      <c r="B36" s="1112">
        <v>0</v>
      </c>
      <c r="C36" s="1113"/>
      <c r="D36" s="1113"/>
      <c r="E36" s="1113">
        <v>0</v>
      </c>
      <c r="F36" s="1114"/>
      <c r="G36" s="1114"/>
      <c r="H36" s="1100" t="s">
        <v>208</v>
      </c>
      <c r="I36" s="917"/>
      <c r="J36" s="1082">
        <v>20</v>
      </c>
      <c r="K36" s="917"/>
      <c r="L36" s="917"/>
      <c r="M36" s="917">
        <v>0</v>
      </c>
      <c r="N36" s="917"/>
      <c r="O36" s="1101" t="s">
        <v>351</v>
      </c>
      <c r="P36" s="1082">
        <v>550</v>
      </c>
      <c r="Q36" s="471" t="s">
        <v>286</v>
      </c>
      <c r="R36" s="471" t="s">
        <v>344</v>
      </c>
      <c r="S36" s="471" t="s">
        <v>344</v>
      </c>
      <c r="T36" s="1102" t="s">
        <v>363</v>
      </c>
      <c r="U36" s="1115"/>
      <c r="V36" s="1111"/>
      <c r="W36" s="1116"/>
      <c r="X36" s="1117">
        <v>0</v>
      </c>
      <c r="Y36" s="1118"/>
      <c r="Z36" s="1119"/>
      <c r="AA36" s="1117"/>
      <c r="AB36" s="1118"/>
      <c r="AC36" s="1117"/>
      <c r="AD36" s="1120"/>
      <c r="AE36" s="542"/>
      <c r="AF36" s="542"/>
    </row>
    <row r="37" spans="1:32" s="394" customFormat="1" ht="3" customHeight="1" thickBot="1">
      <c r="A37" s="1121"/>
      <c r="B37" s="1122"/>
      <c r="C37" s="1123"/>
      <c r="D37" s="1123"/>
      <c r="E37" s="1123"/>
      <c r="F37" s="1124"/>
      <c r="G37" s="1124"/>
      <c r="H37" s="1125"/>
      <c r="I37" s="1126"/>
      <c r="J37" s="1126"/>
      <c r="K37" s="1126"/>
      <c r="L37" s="1126"/>
      <c r="M37" s="1126"/>
      <c r="N37" s="1126"/>
      <c r="O37" s="1125"/>
      <c r="P37" s="1126"/>
      <c r="Q37" s="1125"/>
      <c r="R37" s="1127"/>
      <c r="S37" s="1127"/>
      <c r="T37" s="1128"/>
      <c r="U37" s="926"/>
      <c r="V37" s="1121"/>
      <c r="W37" s="1129"/>
      <c r="X37" s="1130"/>
      <c r="Y37" s="1130"/>
      <c r="Z37" s="1130"/>
      <c r="AA37" s="1130"/>
      <c r="AB37" s="1130"/>
      <c r="AC37" s="1130"/>
      <c r="AD37" s="1131"/>
      <c r="AE37" s="542"/>
      <c r="AF37" s="542"/>
    </row>
    <row r="38" spans="1:74" s="395" customFormat="1" ht="9.75" customHeight="1" thickTop="1">
      <c r="A38" s="1099"/>
      <c r="B38" s="1105"/>
      <c r="C38" s="1132"/>
      <c r="D38" s="1132"/>
      <c r="E38" s="1132"/>
      <c r="F38" s="1132"/>
      <c r="G38" s="1132"/>
      <c r="H38" s="1133"/>
      <c r="I38" s="1105"/>
      <c r="J38" s="1105"/>
      <c r="K38" s="1105"/>
      <c r="L38" s="1105"/>
      <c r="M38" s="1105"/>
      <c r="N38" s="1105"/>
      <c r="O38" s="1133"/>
      <c r="P38" s="1105"/>
      <c r="Q38" s="1134"/>
      <c r="R38" s="1105"/>
      <c r="S38" s="1105"/>
      <c r="T38" s="1105"/>
      <c r="U38" s="1105"/>
      <c r="V38" s="1105"/>
      <c r="W38" s="1080"/>
      <c r="X38" s="1080"/>
      <c r="Y38" s="1080"/>
      <c r="Z38" s="1080"/>
      <c r="AA38" s="1080"/>
      <c r="AB38" s="1080"/>
      <c r="AC38" s="1080"/>
      <c r="AD38" s="1135"/>
      <c r="AE38" s="542"/>
      <c r="AF38" s="542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4"/>
      <c r="BG38" s="394"/>
      <c r="BH38" s="394"/>
      <c r="BI38" s="394"/>
      <c r="BJ38" s="394"/>
      <c r="BK38" s="394"/>
      <c r="BL38" s="394"/>
      <c r="BM38" s="394"/>
      <c r="BN38" s="394"/>
      <c r="BO38" s="394"/>
      <c r="BP38" s="394"/>
      <c r="BQ38" s="394"/>
      <c r="BR38" s="394"/>
      <c r="BS38" s="394"/>
      <c r="BT38" s="394"/>
      <c r="BU38" s="394"/>
      <c r="BV38" s="394"/>
    </row>
    <row r="39" spans="1:74" s="395" customFormat="1" ht="12" customHeight="1">
      <c r="A39" s="68" t="s">
        <v>556</v>
      </c>
      <c r="B39" s="1136"/>
      <c r="C39" s="1136"/>
      <c r="D39" s="1136"/>
      <c r="E39" s="1136"/>
      <c r="F39" s="1136"/>
      <c r="G39" s="1136"/>
      <c r="H39" s="542"/>
      <c r="I39" s="1136" t="s">
        <v>471</v>
      </c>
      <c r="J39" s="1136"/>
      <c r="K39" s="1136"/>
      <c r="L39" s="1136"/>
      <c r="M39" s="1136"/>
      <c r="N39" s="1136"/>
      <c r="O39" s="1136"/>
      <c r="P39" s="1136"/>
      <c r="Q39" s="1136"/>
      <c r="R39" s="542"/>
      <c r="S39" s="542"/>
      <c r="T39" s="542"/>
      <c r="U39" s="542"/>
      <c r="V39" s="1137" t="s">
        <v>556</v>
      </c>
      <c r="W39" s="542"/>
      <c r="X39" s="542"/>
      <c r="Y39" s="542"/>
      <c r="Z39" s="542"/>
      <c r="AA39" s="542"/>
      <c r="AB39" s="1136"/>
      <c r="AC39" s="1136"/>
      <c r="AD39" s="1138" t="s">
        <v>393</v>
      </c>
      <c r="AE39" s="542"/>
      <c r="AF39" s="542"/>
      <c r="AG39" s="394"/>
      <c r="AH39" s="394"/>
      <c r="AI39" s="394"/>
      <c r="AJ39" s="394"/>
      <c r="AK39" s="394"/>
      <c r="AL39" s="394"/>
      <c r="AM39" s="394"/>
      <c r="AN39" s="394"/>
      <c r="AO39" s="394"/>
      <c r="AP39" s="394"/>
      <c r="AQ39" s="394"/>
      <c r="AR39" s="394"/>
      <c r="AS39" s="394"/>
      <c r="AT39" s="394"/>
      <c r="AU39" s="394"/>
      <c r="AV39" s="394"/>
      <c r="AW39" s="394"/>
      <c r="AX39" s="394"/>
      <c r="AY39" s="394"/>
      <c r="AZ39" s="394"/>
      <c r="BA39" s="394"/>
      <c r="BB39" s="394"/>
      <c r="BC39" s="394"/>
      <c r="BD39" s="394"/>
      <c r="BE39" s="394"/>
      <c r="BF39" s="394"/>
      <c r="BG39" s="394"/>
      <c r="BH39" s="394"/>
      <c r="BI39" s="394"/>
      <c r="BJ39" s="394"/>
      <c r="BK39" s="394"/>
      <c r="BL39" s="394"/>
      <c r="BM39" s="394"/>
      <c r="BN39" s="394"/>
      <c r="BO39" s="394"/>
      <c r="BP39" s="394"/>
      <c r="BQ39" s="394"/>
      <c r="BR39" s="394"/>
      <c r="BS39" s="394"/>
      <c r="BT39" s="394"/>
      <c r="BU39" s="394"/>
      <c r="BV39" s="394"/>
    </row>
    <row r="40" spans="1:74" ht="12" customHeight="1">
      <c r="A40" s="939" t="s">
        <v>1463</v>
      </c>
      <c r="B40" s="1034"/>
      <c r="C40" s="1034"/>
      <c r="D40" s="1034"/>
      <c r="E40" s="1034"/>
      <c r="F40" s="1034"/>
      <c r="G40" s="1034"/>
      <c r="H40" s="1034"/>
      <c r="I40" s="1034"/>
      <c r="J40" s="1034"/>
      <c r="K40" s="1034"/>
      <c r="L40" s="1034"/>
      <c r="M40" s="1034"/>
      <c r="N40" s="1034"/>
      <c r="O40" s="1034"/>
      <c r="P40" s="1034"/>
      <c r="Q40" s="1034"/>
      <c r="R40" s="1034"/>
      <c r="S40" s="1034"/>
      <c r="T40" s="1034"/>
      <c r="U40" s="1034"/>
      <c r="V40" s="939" t="s">
        <v>1463</v>
      </c>
      <c r="W40" s="1034"/>
      <c r="X40" s="1034"/>
      <c r="Y40" s="1034"/>
      <c r="Z40" s="1034"/>
      <c r="AA40" s="1034"/>
      <c r="AB40" s="1034"/>
      <c r="AC40" s="1034"/>
      <c r="AD40" s="1034"/>
      <c r="AE40" s="541"/>
      <c r="AF40" s="54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1"/>
      <c r="BF40" s="391"/>
      <c r="BG40" s="391"/>
      <c r="BH40" s="391"/>
      <c r="BI40" s="391"/>
      <c r="BJ40" s="391"/>
      <c r="BK40" s="391"/>
      <c r="BL40" s="391"/>
      <c r="BM40" s="391"/>
      <c r="BN40" s="391"/>
      <c r="BO40" s="391"/>
      <c r="BP40" s="391"/>
      <c r="BQ40" s="391"/>
      <c r="BR40" s="391"/>
      <c r="BS40" s="391"/>
      <c r="BT40" s="391"/>
      <c r="BU40" s="391"/>
      <c r="BV40" s="391"/>
    </row>
    <row r="41" spans="1:74" ht="15.75">
      <c r="A41" s="1034"/>
      <c r="B41" s="1034"/>
      <c r="C41" s="1034"/>
      <c r="D41" s="1034"/>
      <c r="E41" s="1034"/>
      <c r="F41" s="1034"/>
      <c r="G41" s="1034"/>
      <c r="H41" s="1034"/>
      <c r="I41" s="1034"/>
      <c r="J41" s="1034"/>
      <c r="K41" s="1034"/>
      <c r="L41" s="1034"/>
      <c r="M41" s="1034"/>
      <c r="N41" s="1034"/>
      <c r="O41" s="1034"/>
      <c r="P41" s="1034"/>
      <c r="Q41" s="1034"/>
      <c r="R41" s="1034"/>
      <c r="S41" s="1034"/>
      <c r="T41" s="1034"/>
      <c r="U41" s="1034"/>
      <c r="V41" s="1034"/>
      <c r="W41" s="1034"/>
      <c r="X41" s="1034"/>
      <c r="Y41" s="1034"/>
      <c r="Z41" s="1034"/>
      <c r="AA41" s="1034"/>
      <c r="AB41" s="1034"/>
      <c r="AC41" s="1034"/>
      <c r="AD41" s="1034"/>
      <c r="AE41" s="541"/>
      <c r="AF41" s="54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391"/>
      <c r="BI41" s="391"/>
      <c r="BJ41" s="391"/>
      <c r="BK41" s="391"/>
      <c r="BL41" s="391"/>
      <c r="BM41" s="391"/>
      <c r="BN41" s="391"/>
      <c r="BO41" s="391"/>
      <c r="BP41" s="391"/>
      <c r="BQ41" s="391"/>
      <c r="BR41" s="391"/>
      <c r="BS41" s="391"/>
      <c r="BT41" s="391"/>
      <c r="BU41" s="391"/>
      <c r="BV41" s="391"/>
    </row>
    <row r="42" spans="1:74" ht="15.75">
      <c r="A42" s="1034"/>
      <c r="B42" s="1034"/>
      <c r="C42" s="1034"/>
      <c r="D42" s="1034"/>
      <c r="E42" s="1034"/>
      <c r="F42" s="1034"/>
      <c r="G42" s="1034"/>
      <c r="H42" s="1034"/>
      <c r="I42" s="1034"/>
      <c r="J42" s="1034"/>
      <c r="K42" s="1034"/>
      <c r="L42" s="1034"/>
      <c r="M42" s="1034"/>
      <c r="N42" s="1034"/>
      <c r="O42" s="1034"/>
      <c r="P42" s="1034"/>
      <c r="Q42" s="1034"/>
      <c r="R42" s="1034"/>
      <c r="S42" s="1034"/>
      <c r="T42" s="1034"/>
      <c r="U42" s="1034"/>
      <c r="V42" s="1034"/>
      <c r="W42" s="1034"/>
      <c r="X42" s="1034"/>
      <c r="Y42" s="1034"/>
      <c r="Z42" s="1034"/>
      <c r="AA42" s="1034"/>
      <c r="AB42" s="1034"/>
      <c r="AC42" s="1034"/>
      <c r="AD42" s="1034"/>
      <c r="AE42" s="541"/>
      <c r="AF42" s="541"/>
      <c r="AG42" s="391"/>
      <c r="AH42" s="391"/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1"/>
      <c r="AT42" s="391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1"/>
      <c r="BF42" s="391"/>
      <c r="BG42" s="391"/>
      <c r="BH42" s="391"/>
      <c r="BI42" s="391"/>
      <c r="BJ42" s="391"/>
      <c r="BK42" s="391"/>
      <c r="BL42" s="391"/>
      <c r="BM42" s="391"/>
      <c r="BN42" s="391"/>
      <c r="BO42" s="391"/>
      <c r="BP42" s="391"/>
      <c r="BQ42" s="391"/>
      <c r="BR42" s="391"/>
      <c r="BS42" s="391"/>
      <c r="BT42" s="391"/>
      <c r="BU42" s="391"/>
      <c r="BV42" s="391"/>
    </row>
    <row r="43" spans="1:74" ht="15.75">
      <c r="A43" s="1034"/>
      <c r="B43" s="1034"/>
      <c r="C43" s="1034"/>
      <c r="D43" s="1034"/>
      <c r="E43" s="1034"/>
      <c r="F43" s="1034"/>
      <c r="G43" s="1034"/>
      <c r="H43" s="1034"/>
      <c r="I43" s="1034"/>
      <c r="J43" s="1034"/>
      <c r="K43" s="1034"/>
      <c r="L43" s="1034"/>
      <c r="M43" s="1034"/>
      <c r="N43" s="1034"/>
      <c r="O43" s="1034"/>
      <c r="P43" s="1034"/>
      <c r="Q43" s="1034"/>
      <c r="R43" s="1034"/>
      <c r="S43" s="1034"/>
      <c r="T43" s="1034"/>
      <c r="U43" s="1034"/>
      <c r="V43" s="1034"/>
      <c r="W43" s="1034"/>
      <c r="X43" s="1034"/>
      <c r="Y43" s="1034"/>
      <c r="Z43" s="1034"/>
      <c r="AA43" s="1034"/>
      <c r="AB43" s="1034"/>
      <c r="AC43" s="1034"/>
      <c r="AD43" s="1034"/>
      <c r="AE43" s="541"/>
      <c r="AF43" s="541"/>
      <c r="AG43" s="391"/>
      <c r="AH43" s="391"/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  <c r="BF43" s="391"/>
      <c r="BG43" s="391"/>
      <c r="BH43" s="391"/>
      <c r="BI43" s="391"/>
      <c r="BJ43" s="391"/>
      <c r="BK43" s="391"/>
      <c r="BL43" s="391"/>
      <c r="BM43" s="391"/>
      <c r="BN43" s="391"/>
      <c r="BO43" s="391"/>
      <c r="BP43" s="391"/>
      <c r="BQ43" s="391"/>
      <c r="BR43" s="391"/>
      <c r="BS43" s="391"/>
      <c r="BT43" s="391"/>
      <c r="BU43" s="391"/>
      <c r="BV43" s="391"/>
    </row>
    <row r="44" spans="1:32" ht="15.75">
      <c r="A44" s="1034"/>
      <c r="B44" s="1034"/>
      <c r="C44" s="1034"/>
      <c r="D44" s="1034"/>
      <c r="E44" s="1034"/>
      <c r="F44" s="1034"/>
      <c r="G44" s="1034"/>
      <c r="H44" s="1034"/>
      <c r="I44" s="1034"/>
      <c r="J44" s="1034"/>
      <c r="K44" s="1034"/>
      <c r="L44" s="1034"/>
      <c r="M44" s="1034"/>
      <c r="N44" s="1034"/>
      <c r="O44" s="1034"/>
      <c r="P44" s="1034"/>
      <c r="Q44" s="1034"/>
      <c r="R44" s="1034"/>
      <c r="S44" s="1034"/>
      <c r="T44" s="1034"/>
      <c r="U44" s="1034"/>
      <c r="V44" s="1034"/>
      <c r="W44" s="1034"/>
      <c r="X44" s="1034"/>
      <c r="Y44" s="1034"/>
      <c r="Z44" s="1034"/>
      <c r="AA44" s="1034"/>
      <c r="AB44" s="1034"/>
      <c r="AC44" s="1034"/>
      <c r="AD44" s="1034"/>
      <c r="AE44" s="1034"/>
      <c r="AF44" s="1034"/>
    </row>
    <row r="45" spans="1:32" ht="15.75">
      <c r="A45" s="1034"/>
      <c r="B45" s="1034"/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1034"/>
      <c r="R45" s="1034"/>
      <c r="S45" s="1034"/>
      <c r="T45" s="1034"/>
      <c r="U45" s="1034"/>
      <c r="V45" s="1034"/>
      <c r="W45" s="1034"/>
      <c r="X45" s="1034"/>
      <c r="Y45" s="1034"/>
      <c r="Z45" s="1034"/>
      <c r="AA45" s="1034"/>
      <c r="AB45" s="1034"/>
      <c r="AC45" s="1034"/>
      <c r="AD45" s="1034"/>
      <c r="AE45" s="1034"/>
      <c r="AF45" s="1034"/>
    </row>
  </sheetData>
  <sheetProtection/>
  <mergeCells count="45">
    <mergeCell ref="B9:D9"/>
    <mergeCell ref="AC1:AD1"/>
    <mergeCell ref="A7:A12"/>
    <mergeCell ref="W8:AC8"/>
    <mergeCell ref="W7:AC7"/>
    <mergeCell ref="X10:AB10"/>
    <mergeCell ref="B8:D8"/>
    <mergeCell ref="B7:G7"/>
    <mergeCell ref="L10:N10"/>
    <mergeCell ref="R10:T10"/>
    <mergeCell ref="A35:A36"/>
    <mergeCell ref="B35:B36"/>
    <mergeCell ref="C35:C36"/>
    <mergeCell ref="D35:D36"/>
    <mergeCell ref="E35:E36"/>
    <mergeCell ref="F35:F36"/>
    <mergeCell ref="L9:N9"/>
    <mergeCell ref="Y35:Y36"/>
    <mergeCell ref="X9:AB9"/>
    <mergeCell ref="W35:W36"/>
    <mergeCell ref="AC35:AC36"/>
    <mergeCell ref="G35:G36"/>
    <mergeCell ref="R9:T9"/>
    <mergeCell ref="AA35:AA36"/>
    <mergeCell ref="I10:K10"/>
    <mergeCell ref="E8:G8"/>
    <mergeCell ref="U7:U12"/>
    <mergeCell ref="U35:U36"/>
    <mergeCell ref="V7:V12"/>
    <mergeCell ref="V35:V36"/>
    <mergeCell ref="H7:T7"/>
    <mergeCell ref="E9:G9"/>
    <mergeCell ref="H8:T8"/>
    <mergeCell ref="E10:G10"/>
    <mergeCell ref="I9:K9"/>
    <mergeCell ref="A3:H4"/>
    <mergeCell ref="I3:U4"/>
    <mergeCell ref="AD35:AD36"/>
    <mergeCell ref="V3:AD3"/>
    <mergeCell ref="V4:AD4"/>
    <mergeCell ref="AD7:AD12"/>
    <mergeCell ref="B10:D10"/>
    <mergeCell ref="X35:X36"/>
    <mergeCell ref="Z35:Z36"/>
    <mergeCell ref="AB35:AB3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2" manualBreakCount="2">
    <brk id="8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user</cp:lastModifiedBy>
  <cp:lastPrinted>2018-01-25T00:51:41Z</cp:lastPrinted>
  <dcterms:created xsi:type="dcterms:W3CDTF">2008-09-08T01:03:27Z</dcterms:created>
  <dcterms:modified xsi:type="dcterms:W3CDTF">2019-02-13T08:20:54Z</dcterms:modified>
  <cp:category/>
  <cp:version/>
  <cp:contentType/>
  <cp:contentStatus/>
</cp:coreProperties>
</file>